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15" windowHeight="71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107" i="1" l="1"/>
  <c r="F107" i="1"/>
  <c r="F111" i="1"/>
  <c r="G99" i="1"/>
  <c r="F99" i="1"/>
  <c r="G98" i="1"/>
  <c r="F98" i="1"/>
  <c r="G84" i="1"/>
  <c r="F84" i="1"/>
  <c r="G148" i="1"/>
  <c r="F148" i="1"/>
  <c r="G144" i="1"/>
  <c r="F144" i="1"/>
  <c r="G120" i="1"/>
  <c r="F120" i="1"/>
  <c r="G110" i="1"/>
  <c r="G106" i="1"/>
  <c r="F106" i="1"/>
  <c r="G111" i="1" l="1"/>
  <c r="G102" i="1"/>
  <c r="G97" i="1"/>
  <c r="F97" i="1"/>
  <c r="G93" i="1"/>
  <c r="F93" i="1"/>
  <c r="G64" i="1"/>
  <c r="F64" i="1"/>
  <c r="G51" i="1"/>
  <c r="F51" i="1"/>
  <c r="E42" i="1"/>
  <c r="E43" i="1" s="1"/>
  <c r="E44" i="1" s="1"/>
  <c r="G39" i="1"/>
  <c r="F39" i="1"/>
  <c r="G31" i="1"/>
  <c r="F31" i="1"/>
  <c r="G20" i="1"/>
  <c r="F20" i="1"/>
  <c r="G149" i="1" l="1"/>
  <c r="G150" i="1" s="1"/>
  <c r="F54" i="1"/>
  <c r="G54" i="1"/>
  <c r="G12" i="1"/>
  <c r="F12" i="1"/>
  <c r="F110" i="1" l="1"/>
  <c r="F102" i="1" s="1"/>
  <c r="F149" i="1" s="1"/>
  <c r="F150" i="1" l="1"/>
</calcChain>
</file>

<file path=xl/sharedStrings.xml><?xml version="1.0" encoding="utf-8"?>
<sst xmlns="http://schemas.openxmlformats.org/spreadsheetml/2006/main" count="415" uniqueCount="292">
  <si>
    <t>Zpracováno v souladu s vyhláškou č. 504/2002 Sb. ve znění pozdějších předpisů</t>
  </si>
  <si>
    <t>ROZVAHA (BILANCE)</t>
  </si>
  <si>
    <t>(v celých tis. Kč)</t>
  </si>
  <si>
    <t>Název a sídlo účetní jednotky</t>
  </si>
  <si>
    <t>IČO</t>
  </si>
  <si>
    <t>A K T I V A</t>
  </si>
  <si>
    <t>Číslo řádku</t>
  </si>
  <si>
    <t>Stav k prvnímu dni účetního období</t>
  </si>
  <si>
    <t>Stav k poslednímu dni účetního období</t>
  </si>
  <si>
    <t>a</t>
  </si>
  <si>
    <t>b</t>
  </si>
  <si>
    <t>A.</t>
  </si>
  <si>
    <r>
      <t xml:space="preserve">Dlouhodobý majetek </t>
    </r>
    <r>
      <rPr>
        <sz val="9"/>
        <rFont val="Arial CE"/>
        <family val="2"/>
        <charset val="238"/>
      </rPr>
      <t>ř. 09 + 20 + 28 - 40</t>
    </r>
  </si>
  <si>
    <t>1</t>
  </si>
  <si>
    <t>I.</t>
  </si>
  <si>
    <t>Nehmotné výsledky výzkumu a vývoje</t>
  </si>
  <si>
    <t>(012)</t>
  </si>
  <si>
    <t>Dlouhodobý nehmotný majetek</t>
  </si>
  <si>
    <t>Software</t>
  </si>
  <si>
    <t>(013)</t>
  </si>
  <si>
    <t>Ocenitelná práva</t>
  </si>
  <si>
    <t>(014)</t>
  </si>
  <si>
    <t>Drobný dlouhodobý nehmotný majetek</t>
  </si>
  <si>
    <t>(018)</t>
  </si>
  <si>
    <t>Ostatní dlouhodobý nehmotný majetek</t>
  </si>
  <si>
    <t>(019)</t>
  </si>
  <si>
    <t>Nedokončený dlouhodobý nehmotný majetek</t>
  </si>
  <si>
    <t>(041)</t>
  </si>
  <si>
    <t>Poskytnuté zálohy na dlouhodobý nehmotný majetek</t>
  </si>
  <si>
    <t>(051)</t>
  </si>
  <si>
    <t>Součet ř. 2 až 8</t>
  </si>
  <si>
    <t>II.</t>
  </si>
  <si>
    <t>Pozemky</t>
  </si>
  <si>
    <t>(031)</t>
  </si>
  <si>
    <t>Dlouhodobý hmotný majetek</t>
  </si>
  <si>
    <t>Umělecká díla, předměty a sbírky</t>
  </si>
  <si>
    <t>(032)</t>
  </si>
  <si>
    <t>Stavby</t>
  </si>
  <si>
    <t>(021)</t>
  </si>
  <si>
    <t>Samostatné movité věci a soubory movitých věcí</t>
  </si>
  <si>
    <t>(022)</t>
  </si>
  <si>
    <t>Pěstitelské celky trvalých porostů</t>
  </si>
  <si>
    <t>(025)</t>
  </si>
  <si>
    <t>Základní stádo a tažná zvířata</t>
  </si>
  <si>
    <t>(026)</t>
  </si>
  <si>
    <t>Drobný dlouhodobý hmotný majetek</t>
  </si>
  <si>
    <t>(028)</t>
  </si>
  <si>
    <t>Ostatní dlouhodobý hmotný majetek</t>
  </si>
  <si>
    <t>(029)</t>
  </si>
  <si>
    <t>Nedokončený dlouhodobý hmotný majetek</t>
  </si>
  <si>
    <t>(042)</t>
  </si>
  <si>
    <t>Poskytnuté zálohy na dlouhodobý hmotný majetek</t>
  </si>
  <si>
    <t>(052)</t>
  </si>
  <si>
    <t>Součet ř. 10 až 19</t>
  </si>
  <si>
    <t>III.</t>
  </si>
  <si>
    <t>Podíly v ovládaných a řízených osobách</t>
  </si>
  <si>
    <t>(061)</t>
  </si>
  <si>
    <t>Dlouhodobý finanční majetek</t>
  </si>
  <si>
    <t>Podíly v osobách pod podstatných vlivem</t>
  </si>
  <si>
    <t>(062)</t>
  </si>
  <si>
    <t>Dluhové cenné papíry držené do splatnosti</t>
  </si>
  <si>
    <t>(063)</t>
  </si>
  <si>
    <t>Půjčky organizačním složkám</t>
  </si>
  <si>
    <t>(066)</t>
  </si>
  <si>
    <t>Ostatní dlouhodobé půjčky</t>
  </si>
  <si>
    <t>(067)</t>
  </si>
  <si>
    <t xml:space="preserve">Ostatní dlouhodobý finanční majetek  </t>
  </si>
  <si>
    <t>(069)</t>
  </si>
  <si>
    <t>Pořizovaný dlouhodobý finanční majetek</t>
  </si>
  <si>
    <t>(043)</t>
  </si>
  <si>
    <t>Součet ř. 21 až 27</t>
  </si>
  <si>
    <t>28</t>
  </si>
  <si>
    <t>IV.</t>
  </si>
  <si>
    <t>Oprávky k nehmotným výsledkům výzkumu a vývoje</t>
  </si>
  <si>
    <t>(072)</t>
  </si>
  <si>
    <t>Oprávky k dlouho- dobému majetku</t>
  </si>
  <si>
    <t>Oprávky k softwaru</t>
  </si>
  <si>
    <t>(073)</t>
  </si>
  <si>
    <t>Oprávky k ocenitelným právům</t>
  </si>
  <si>
    <t>(074)</t>
  </si>
  <si>
    <t>Oprávky k drobnému dlouhodobému nehmotnému majetku</t>
  </si>
  <si>
    <t>(078)</t>
  </si>
  <si>
    <t>Oprávky k ostatnímu dlouhodobému nehmotnému majetku</t>
  </si>
  <si>
    <t>(079)</t>
  </si>
  <si>
    <t>Oprávky k stavbám</t>
  </si>
  <si>
    <t>(081)</t>
  </si>
  <si>
    <t>Oprávky k samostatným movitým věcem a souborům movitých věcí</t>
  </si>
  <si>
    <t>(082)</t>
  </si>
  <si>
    <t>Oprávky k pěstitelským celkům trvalých porostů</t>
  </si>
  <si>
    <t>(085)</t>
  </si>
  <si>
    <t>Oprávky k základnímu stádu a tažným zvířatům</t>
  </si>
  <si>
    <t>(086)</t>
  </si>
  <si>
    <t>Oprávky k drobnému dlouhodobému hmotnému majetku</t>
  </si>
  <si>
    <t>(088)</t>
  </si>
  <si>
    <t>Oprávky k ostatnímu dlouhodobému hmotnému majetku</t>
  </si>
  <si>
    <t>(089)</t>
  </si>
  <si>
    <t>Součet ř. 29 až 39</t>
  </si>
  <si>
    <t>B.</t>
  </si>
  <si>
    <r>
      <t xml:space="preserve">Krátkodobý majetek  </t>
    </r>
    <r>
      <rPr>
        <sz val="9"/>
        <rFont val="Arial CE"/>
        <family val="2"/>
        <charset val="238"/>
      </rPr>
      <t>ř. 51 + 71 + 80 + 84</t>
    </r>
  </si>
  <si>
    <t>Materiál na skladě</t>
  </si>
  <si>
    <t>(112)</t>
  </si>
  <si>
    <t>Zásoby</t>
  </si>
  <si>
    <t>Materiál na cestě</t>
  </si>
  <si>
    <t>(119)</t>
  </si>
  <si>
    <t>Nedokončená výroba</t>
  </si>
  <si>
    <t>(121)</t>
  </si>
  <si>
    <t>Polotovary vlastní výroby</t>
  </si>
  <si>
    <t>(122)</t>
  </si>
  <si>
    <t>Výrobky</t>
  </si>
  <si>
    <t>(123)</t>
  </si>
  <si>
    <t>Zvířata</t>
  </si>
  <si>
    <t>(124)</t>
  </si>
  <si>
    <t>Zboží na skladě a v prodejnách</t>
  </si>
  <si>
    <t>(132)</t>
  </si>
  <si>
    <t>Zboží na cestě</t>
  </si>
  <si>
    <t>(139)</t>
  </si>
  <si>
    <t>Poskytnuté zálohy na zásoby</t>
  </si>
  <si>
    <t>( 314)</t>
  </si>
  <si>
    <t>Součet ř. 42 až 50</t>
  </si>
  <si>
    <t>Odběratelé</t>
  </si>
  <si>
    <t>(311)</t>
  </si>
  <si>
    <t>Pohledávky</t>
  </si>
  <si>
    <t>Směnky k inkasu</t>
  </si>
  <si>
    <t>(312)</t>
  </si>
  <si>
    <t>Pohledávky za eskontované cenné papíry</t>
  </si>
  <si>
    <t>(313)</t>
  </si>
  <si>
    <t>Poskytnuté provozní zálohy</t>
  </si>
  <si>
    <t>(314-ř.50)</t>
  </si>
  <si>
    <t>Ostatní pohledávky</t>
  </si>
  <si>
    <t>(315)</t>
  </si>
  <si>
    <t>Pohledávky za zaměstnanci</t>
  </si>
  <si>
    <t>(335)</t>
  </si>
  <si>
    <t>Pohledávky za institucemi sociálního zabezpečení a veřejného zdravotního pojištění</t>
  </si>
  <si>
    <t>(336)</t>
  </si>
  <si>
    <t>58</t>
  </si>
  <si>
    <t>Daň z příjmů</t>
  </si>
  <si>
    <t>(341)</t>
  </si>
  <si>
    <t>Ostatní přímé daně</t>
  </si>
  <si>
    <t>(342)</t>
  </si>
  <si>
    <t>Daň z přidané hodnoty</t>
  </si>
  <si>
    <t>(343)</t>
  </si>
  <si>
    <t>Ostatní daně a poplatky</t>
  </si>
  <si>
    <t>(345)</t>
  </si>
  <si>
    <t>Nároky na dotace a ostatní zúčtování se st.rozpočtem</t>
  </si>
  <si>
    <t>(346)</t>
  </si>
  <si>
    <t>Nároky na dotace a ostatní zúčtování s rozpočtem ÚSC</t>
  </si>
  <si>
    <t>(348)</t>
  </si>
  <si>
    <t>Pohledávky za účastníky sdružení</t>
  </si>
  <si>
    <t>(358)</t>
  </si>
  <si>
    <t>Pohledávky z pevných termínových operací a opcí</t>
  </si>
  <si>
    <t>(373)</t>
  </si>
  <si>
    <t>Pohledávky z vydaných dluhopisů</t>
  </si>
  <si>
    <t>(375)</t>
  </si>
  <si>
    <t>Jiné pohledávky</t>
  </si>
  <si>
    <t>(378)</t>
  </si>
  <si>
    <t>Dohadné účty aktivní</t>
  </si>
  <si>
    <t>(388)</t>
  </si>
  <si>
    <t>Opravná položka k pohledávkám</t>
  </si>
  <si>
    <t>(391)</t>
  </si>
  <si>
    <t>Součet ř. 52 až 69 minus 70</t>
  </si>
  <si>
    <t>Pokladna</t>
  </si>
  <si>
    <t>(211)</t>
  </si>
  <si>
    <t>Krátkodobý finanční majetek</t>
  </si>
  <si>
    <t>Ceniny</t>
  </si>
  <si>
    <t>(213)</t>
  </si>
  <si>
    <t>Bankovní účty</t>
  </si>
  <si>
    <t>(221)</t>
  </si>
  <si>
    <t>Majetkové cenné papíry k obchodování</t>
  </si>
  <si>
    <t>(251)</t>
  </si>
  <si>
    <t>Dluhové cenné papíry k obchodování</t>
  </si>
  <si>
    <t>(253)</t>
  </si>
  <si>
    <t>Ostatní cenné papíry</t>
  </si>
  <si>
    <t>(256)</t>
  </si>
  <si>
    <t>Pořizovaný krátkodobý finanční majetek</t>
  </si>
  <si>
    <t>(259)</t>
  </si>
  <si>
    <t>Peníze na cestě</t>
  </si>
  <si>
    <t>(+/-261)</t>
  </si>
  <si>
    <t>Součet ř. 72 až 79</t>
  </si>
  <si>
    <t xml:space="preserve">Náklady příštích období </t>
  </si>
  <si>
    <t>(381)</t>
  </si>
  <si>
    <t>Jiná aktiva celkem</t>
  </si>
  <si>
    <t>Příjmy příštích období</t>
  </si>
  <si>
    <t>(385)</t>
  </si>
  <si>
    <t>Kursové rozdíly aktivní</t>
  </si>
  <si>
    <t>(386)</t>
  </si>
  <si>
    <t>Součet ř. 81 až 83</t>
  </si>
  <si>
    <t>ÚHRN AKTIV</t>
  </si>
  <si>
    <t>ř. 1+41</t>
  </si>
  <si>
    <t>Kontrolní číslo</t>
  </si>
  <si>
    <t>ř. 1 až 83</t>
  </si>
  <si>
    <t>65</t>
  </si>
  <si>
    <t>71</t>
  </si>
  <si>
    <t>81</t>
  </si>
  <si>
    <t>82</t>
  </si>
  <si>
    <t>83</t>
  </si>
  <si>
    <t>84</t>
  </si>
  <si>
    <t>85</t>
  </si>
  <si>
    <t xml:space="preserve">P A S I V A </t>
  </si>
  <si>
    <t>c</t>
  </si>
  <si>
    <r>
      <t xml:space="preserve">Vlastní zdroje   </t>
    </r>
    <r>
      <rPr>
        <sz val="9"/>
        <rFont val="Arial CE"/>
        <family val="2"/>
        <charset val="238"/>
      </rPr>
      <t>č.90 + 94</t>
    </r>
  </si>
  <si>
    <t>1.</t>
  </si>
  <si>
    <t>Vlastní jmění</t>
  </si>
  <si>
    <t>(901)</t>
  </si>
  <si>
    <t>Jmění</t>
  </si>
  <si>
    <t>Fondy</t>
  </si>
  <si>
    <t>(911)</t>
  </si>
  <si>
    <t>Oceňovací rozdíly z přecenění finančnního majetku a závazků</t>
  </si>
  <si>
    <t>(921)</t>
  </si>
  <si>
    <t>Součet ř. 87 až 89</t>
  </si>
  <si>
    <t>2.</t>
  </si>
  <si>
    <t>(+/-963)</t>
  </si>
  <si>
    <t>Výsledek hospodaření</t>
  </si>
  <si>
    <t>Výsledek hospodaření ve schvalovacím řízení</t>
  </si>
  <si>
    <t>(+/-931)</t>
  </si>
  <si>
    <t>Nerozdělený zisk, neuhrazená ztráta min. let</t>
  </si>
  <si>
    <t>(+/-932)</t>
  </si>
  <si>
    <t>Součet ř. 91 až 93</t>
  </si>
  <si>
    <r>
      <t xml:space="preserve">Cizí zdroje    </t>
    </r>
    <r>
      <rPr>
        <sz val="9"/>
        <rFont val="Arial CE"/>
        <family val="2"/>
        <charset val="238"/>
      </rPr>
      <t>ř.96 + 104 + 128 + 132</t>
    </r>
  </si>
  <si>
    <t>Rezervy</t>
  </si>
  <si>
    <t>(941)</t>
  </si>
  <si>
    <t>Dlouhodobé bankovní úvěry</t>
  </si>
  <si>
    <t>(953)</t>
  </si>
  <si>
    <t>Vydané dluhopisy</t>
  </si>
  <si>
    <t xml:space="preserve">Dlouhodobé závazky </t>
  </si>
  <si>
    <t>Závazky z pronájmu</t>
  </si>
  <si>
    <t>(954)</t>
  </si>
  <si>
    <t>Přijaté dlouhodobé zálohy</t>
  </si>
  <si>
    <t>(955)</t>
  </si>
  <si>
    <t>Dlouhodobé směnky k úhradě</t>
  </si>
  <si>
    <t>(958)</t>
  </si>
  <si>
    <t xml:space="preserve">Dohadné účty pasivní </t>
  </si>
  <si>
    <t>(389)</t>
  </si>
  <si>
    <t>Ostatní dlouhodobé závazky</t>
  </si>
  <si>
    <t>(959)</t>
  </si>
  <si>
    <t>Součet ř. 97 až 103</t>
  </si>
  <si>
    <t>3.</t>
  </si>
  <si>
    <t>Dodavatelé</t>
  </si>
  <si>
    <t>(321)</t>
  </si>
  <si>
    <t xml:space="preserve">Krátkodobé závazky </t>
  </si>
  <si>
    <t>Směnky k úhradě</t>
  </si>
  <si>
    <t>(322)</t>
  </si>
  <si>
    <t>Přijaté zálohy</t>
  </si>
  <si>
    <t>(324)</t>
  </si>
  <si>
    <t>Ostatní závazky</t>
  </si>
  <si>
    <t>(325)</t>
  </si>
  <si>
    <t>Zaměstnanci</t>
  </si>
  <si>
    <t>(331)</t>
  </si>
  <si>
    <t>Ostatní závazky vůči zaměstnancům</t>
  </si>
  <si>
    <t>(333)</t>
  </si>
  <si>
    <t>Závazky ze sociálního zabezpečení a zdr.pojištění</t>
  </si>
  <si>
    <t>Závazky ze vztahu ke státnímu rozpočtu</t>
  </si>
  <si>
    <t>Závazky ze vztahu k rozp.orgánů uzem.sam.celků</t>
  </si>
  <si>
    <t>Závazky z upsaných nespl.cenných papírů a vkladů</t>
  </si>
  <si>
    <t>(367)</t>
  </si>
  <si>
    <t>Závazky k účastníkům sdružení</t>
  </si>
  <si>
    <t>(368)</t>
  </si>
  <si>
    <t>Závazky z pevných termínových operací a opcí</t>
  </si>
  <si>
    <t>Jiné závazky</t>
  </si>
  <si>
    <t>(379)</t>
  </si>
  <si>
    <t>Krátkodobé bankovní úvěry</t>
  </si>
  <si>
    <t>(231)</t>
  </si>
  <si>
    <t>Eskontní úvěry</t>
  </si>
  <si>
    <t>(232)</t>
  </si>
  <si>
    <t>Vydané kratkodobé dluhopisy</t>
  </si>
  <si>
    <t>(241)</t>
  </si>
  <si>
    <t>Vlastní dluhopisy</t>
  </si>
  <si>
    <t>(255)</t>
  </si>
  <si>
    <t>Ostatní krátkodobé finanční výpomoci</t>
  </si>
  <si>
    <t>Součet ř.105 až 127</t>
  </si>
  <si>
    <t>5.</t>
  </si>
  <si>
    <t>Výdaje příštích období</t>
  </si>
  <si>
    <t>(383)</t>
  </si>
  <si>
    <t>Jiná pasiva</t>
  </si>
  <si>
    <t xml:space="preserve">Výnosy příštích období </t>
  </si>
  <si>
    <t>(384)</t>
  </si>
  <si>
    <t>Kursové rozdíly pasivní</t>
  </si>
  <si>
    <t>(387)</t>
  </si>
  <si>
    <t>Součet ř. 129 až 131</t>
  </si>
  <si>
    <t>ÚHRN PASIV</t>
  </si>
  <si>
    <t>ř.86 + 95</t>
  </si>
  <si>
    <t>Kontrolní číslo (ř.86 až 133)</t>
  </si>
  <si>
    <t>d</t>
  </si>
  <si>
    <t>87</t>
  </si>
  <si>
    <t>132</t>
  </si>
  <si>
    <t>133</t>
  </si>
  <si>
    <t>Sestaveno dne:</t>
  </si>
  <si>
    <t>Právní forma účetní jednotky:</t>
  </si>
  <si>
    <t>Podpisový záznam:</t>
  </si>
  <si>
    <t>Předmět podnikání:</t>
  </si>
  <si>
    <t>ř. 1 až 85</t>
  </si>
  <si>
    <t>Účet výsledku hospodáření (výsledek hospodaření)</t>
  </si>
  <si>
    <t>sestaveno ke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</si>
</sst>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charset val="238"/>
    </font>
    <font>
      <b/>
      <sz val="14"/>
      <name val="Arial CE"/>
      <charset val="238"/>
    </font>
    <font>
      <sz val="14"/>
      <name val="Arial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sz val="12"/>
      <name val="Arial CE"/>
      <charset val="238"/>
    </font>
    <font>
      <b/>
      <sz val="12"/>
      <name val="Arial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9"/>
      <name val="Arial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2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Fill="1" applyProtection="1"/>
    <xf numFmtId="0" fontId="13" fillId="2" borderId="8" xfId="1" applyFont="1" applyFill="1" applyBorder="1" applyAlignment="1" applyProtection="1">
      <alignment horizontal="center" wrapText="1"/>
    </xf>
    <xf numFmtId="0" fontId="14" fillId="2" borderId="9" xfId="1" applyFont="1" applyFill="1" applyBorder="1" applyAlignment="1" applyProtection="1">
      <alignment horizontal="center" wrapText="1"/>
    </xf>
    <xf numFmtId="0" fontId="14" fillId="2" borderId="10" xfId="1" applyFont="1" applyFill="1" applyBorder="1" applyAlignment="1" applyProtection="1">
      <alignment horizontal="center" wrapText="1"/>
    </xf>
    <xf numFmtId="0" fontId="13" fillId="2" borderId="14" xfId="1" applyFont="1" applyFill="1" applyBorder="1" applyAlignment="1" applyProtection="1">
      <alignment horizontal="center"/>
    </xf>
    <xf numFmtId="0" fontId="13" fillId="2" borderId="15" xfId="1" applyFont="1" applyFill="1" applyBorder="1" applyAlignment="1" applyProtection="1">
      <alignment horizontal="center"/>
    </xf>
    <xf numFmtId="0" fontId="13" fillId="2" borderId="16" xfId="1" applyFont="1" applyFill="1" applyBorder="1" applyAlignment="1" applyProtection="1">
      <alignment horizontal="center"/>
    </xf>
    <xf numFmtId="0" fontId="13" fillId="2" borderId="11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/>
    <xf numFmtId="0" fontId="15" fillId="3" borderId="15" xfId="0" applyFont="1" applyFill="1" applyBorder="1" applyAlignment="1"/>
    <xf numFmtId="49" fontId="16" fillId="2" borderId="18" xfId="1" applyNumberFormat="1" applyFont="1" applyFill="1" applyBorder="1" applyAlignment="1" applyProtection="1">
      <alignment horizontal="right"/>
    </xf>
    <xf numFmtId="49" fontId="7" fillId="2" borderId="14" xfId="1" applyNumberFormat="1" applyFont="1" applyFill="1" applyBorder="1" applyAlignment="1" applyProtection="1">
      <alignment horizontal="center"/>
    </xf>
    <xf numFmtId="0" fontId="13" fillId="2" borderId="19" xfId="1" applyFont="1" applyFill="1" applyBorder="1" applyAlignment="1" applyProtection="1">
      <alignment horizontal="center"/>
    </xf>
    <xf numFmtId="49" fontId="14" fillId="2" borderId="13" xfId="1" applyNumberFormat="1" applyFont="1" applyFill="1" applyBorder="1" applyAlignment="1" applyProtection="1">
      <alignment horizontal="right"/>
    </xf>
    <xf numFmtId="49" fontId="7" fillId="2" borderId="21" xfId="1" applyNumberFormat="1" applyFont="1" applyFill="1" applyBorder="1" applyAlignment="1" applyProtection="1">
      <alignment horizontal="center"/>
    </xf>
    <xf numFmtId="3" fontId="7" fillId="2" borderId="14" xfId="1" applyNumberFormat="1" applyFont="1" applyFill="1" applyBorder="1" applyProtection="1">
      <protection locked="0"/>
    </xf>
    <xf numFmtId="3" fontId="7" fillId="2" borderId="16" xfId="1" applyNumberFormat="1" applyFont="1" applyFill="1" applyBorder="1" applyProtection="1">
      <protection locked="0"/>
    </xf>
    <xf numFmtId="49" fontId="13" fillId="2" borderId="18" xfId="1" applyNumberFormat="1" applyFont="1" applyFill="1" applyBorder="1" applyAlignment="1" applyProtection="1">
      <alignment horizontal="right"/>
    </xf>
    <xf numFmtId="0" fontId="13" fillId="2" borderId="17" xfId="1" applyFont="1" applyFill="1" applyBorder="1" applyProtection="1"/>
    <xf numFmtId="0" fontId="13" fillId="2" borderId="15" xfId="1" applyFont="1" applyFill="1" applyBorder="1" applyProtection="1"/>
    <xf numFmtId="0" fontId="13" fillId="2" borderId="24" xfId="1" applyFont="1" applyFill="1" applyBorder="1" applyProtection="1"/>
    <xf numFmtId="0" fontId="13" fillId="2" borderId="25" xfId="1" applyFont="1" applyFill="1" applyBorder="1" applyProtection="1"/>
    <xf numFmtId="49" fontId="13" fillId="2" borderId="26" xfId="1" applyNumberFormat="1" applyFont="1" applyFill="1" applyBorder="1" applyAlignment="1" applyProtection="1">
      <alignment horizontal="right"/>
    </xf>
    <xf numFmtId="0" fontId="13" fillId="2" borderId="27" xfId="1" applyFont="1" applyFill="1" applyBorder="1" applyAlignment="1" applyProtection="1">
      <alignment horizontal="center"/>
    </xf>
    <xf numFmtId="0" fontId="13" fillId="2" borderId="22" xfId="1" applyFont="1" applyFill="1" applyBorder="1" applyAlignment="1" applyProtection="1">
      <alignment horizontal="center"/>
    </xf>
    <xf numFmtId="0" fontId="13" fillId="2" borderId="20" xfId="1" applyFont="1" applyFill="1" applyBorder="1" applyProtection="1"/>
    <xf numFmtId="0" fontId="13" fillId="2" borderId="12" xfId="1" applyFont="1" applyFill="1" applyBorder="1" applyProtection="1"/>
    <xf numFmtId="49" fontId="13" fillId="2" borderId="13" xfId="1" applyNumberFormat="1" applyFont="1" applyFill="1" applyBorder="1" applyAlignment="1" applyProtection="1">
      <alignment horizontal="right"/>
    </xf>
    <xf numFmtId="3" fontId="7" fillId="2" borderId="14" xfId="1" applyNumberFormat="1" applyFont="1" applyFill="1" applyBorder="1" applyAlignment="1" applyProtection="1">
      <protection locked="0"/>
    </xf>
    <xf numFmtId="3" fontId="7" fillId="2" borderId="16" xfId="1" applyNumberFormat="1" applyFont="1" applyFill="1" applyBorder="1" applyAlignment="1" applyProtection="1">
      <protection locked="0"/>
    </xf>
    <xf numFmtId="3" fontId="7" fillId="2" borderId="21" xfId="1" applyNumberFormat="1" applyFont="1" applyFill="1" applyBorder="1" applyAlignment="1" applyProtection="1">
      <protection locked="0"/>
    </xf>
    <xf numFmtId="3" fontId="7" fillId="2" borderId="30" xfId="1" applyNumberFormat="1" applyFont="1" applyFill="1" applyBorder="1" applyAlignment="1" applyProtection="1">
      <protection locked="0"/>
    </xf>
    <xf numFmtId="3" fontId="7" fillId="2" borderId="28" xfId="1" applyNumberFormat="1" applyFont="1" applyFill="1" applyBorder="1" applyProtection="1">
      <protection locked="0"/>
    </xf>
    <xf numFmtId="3" fontId="7" fillId="2" borderId="29" xfId="1" applyNumberFormat="1" applyFont="1" applyFill="1" applyBorder="1" applyProtection="1">
      <protection locked="0"/>
    </xf>
    <xf numFmtId="0" fontId="0" fillId="3" borderId="31" xfId="0" applyFill="1" applyBorder="1" applyAlignment="1">
      <alignment horizontal="center" vertical="top" wrapText="1"/>
    </xf>
    <xf numFmtId="0" fontId="13" fillId="2" borderId="0" xfId="1" applyFont="1" applyFill="1" applyBorder="1" applyProtection="1"/>
    <xf numFmtId="0" fontId="14" fillId="2" borderId="25" xfId="1" applyFont="1" applyFill="1" applyBorder="1" applyProtection="1"/>
    <xf numFmtId="49" fontId="7" fillId="2" borderId="32" xfId="1" applyNumberFormat="1" applyFont="1" applyFill="1" applyBorder="1" applyAlignment="1" applyProtection="1">
      <alignment horizontal="center"/>
    </xf>
    <xf numFmtId="0" fontId="7" fillId="2" borderId="0" xfId="1" applyFont="1" applyFill="1" applyProtection="1"/>
    <xf numFmtId="49" fontId="7" fillId="2" borderId="0" xfId="1" applyNumberFormat="1" applyFont="1" applyFill="1" applyAlignment="1" applyProtection="1">
      <alignment horizontal="right"/>
    </xf>
    <xf numFmtId="0" fontId="13" fillId="0" borderId="8" xfId="1" applyFont="1" applyFill="1" applyBorder="1" applyAlignment="1" applyProtection="1">
      <alignment horizontal="center" wrapText="1"/>
    </xf>
    <xf numFmtId="0" fontId="14" fillId="0" borderId="9" xfId="1" applyFont="1" applyFill="1" applyBorder="1" applyAlignment="1" applyProtection="1">
      <alignment horizontal="center" wrapText="1"/>
    </xf>
    <xf numFmtId="0" fontId="14" fillId="0" borderId="10" xfId="1" applyFont="1" applyFill="1" applyBorder="1" applyAlignment="1" applyProtection="1">
      <alignment horizontal="center" wrapText="1"/>
    </xf>
    <xf numFmtId="3" fontId="17" fillId="4" borderId="14" xfId="1" applyNumberFormat="1" applyFont="1" applyFill="1" applyBorder="1" applyProtection="1"/>
    <xf numFmtId="3" fontId="17" fillId="4" borderId="16" xfId="1" applyNumberFormat="1" applyFont="1" applyFill="1" applyBorder="1" applyProtection="1"/>
    <xf numFmtId="3" fontId="7" fillId="4" borderId="28" xfId="1" applyNumberFormat="1" applyFont="1" applyFill="1" applyBorder="1" applyProtection="1"/>
    <xf numFmtId="3" fontId="7" fillId="4" borderId="29" xfId="1" applyNumberFormat="1" applyFont="1" applyFill="1" applyBorder="1" applyProtection="1"/>
    <xf numFmtId="0" fontId="13" fillId="2" borderId="2" xfId="1" applyFont="1" applyFill="1" applyBorder="1" applyAlignment="1" applyProtection="1">
      <alignment horizontal="center"/>
    </xf>
    <xf numFmtId="49" fontId="14" fillId="2" borderId="18" xfId="1" applyNumberFormat="1" applyFont="1" applyFill="1" applyBorder="1" applyAlignment="1" applyProtection="1">
      <alignment horizontal="right"/>
    </xf>
    <xf numFmtId="0" fontId="18" fillId="2" borderId="14" xfId="1" applyFont="1" applyFill="1" applyBorder="1" applyAlignment="1" applyProtection="1">
      <alignment horizontal="center"/>
    </xf>
    <xf numFmtId="0" fontId="16" fillId="2" borderId="20" xfId="1" applyFont="1" applyFill="1" applyBorder="1" applyProtection="1"/>
    <xf numFmtId="49" fontId="16" fillId="2" borderId="13" xfId="1" applyNumberFormat="1" applyFont="1" applyFill="1" applyBorder="1" applyAlignment="1" applyProtection="1">
      <alignment horizontal="right"/>
    </xf>
    <xf numFmtId="49" fontId="13" fillId="2" borderId="18" xfId="1" applyNumberFormat="1" applyFont="1" applyFill="1" applyBorder="1" applyAlignment="1" applyProtection="1">
      <alignment horizontal="right" wrapText="1"/>
    </xf>
    <xf numFmtId="0" fontId="14" fillId="2" borderId="18" xfId="1" applyFont="1" applyFill="1" applyBorder="1" applyAlignment="1" applyProtection="1"/>
    <xf numFmtId="49" fontId="7" fillId="6" borderId="0" xfId="1" applyNumberFormat="1" applyFont="1" applyFill="1" applyAlignment="1" applyProtection="1">
      <alignment horizontal="right"/>
    </xf>
    <xf numFmtId="49" fontId="7" fillId="6" borderId="14" xfId="1" applyNumberFormat="1" applyFont="1" applyFill="1" applyBorder="1" applyAlignment="1" applyProtection="1">
      <alignment horizontal="right"/>
    </xf>
    <xf numFmtId="0" fontId="13" fillId="2" borderId="31" xfId="1" applyFont="1" applyFill="1" applyBorder="1" applyAlignment="1" applyProtection="1">
      <alignment horizontal="center"/>
    </xf>
    <xf numFmtId="0" fontId="13" fillId="2" borderId="27" xfId="1" applyFont="1" applyFill="1" applyBorder="1" applyProtection="1"/>
    <xf numFmtId="0" fontId="13" fillId="2" borderId="19" xfId="1" applyFont="1" applyFill="1" applyBorder="1" applyProtection="1"/>
    <xf numFmtId="49" fontId="14" fillId="2" borderId="26" xfId="1" applyNumberFormat="1" applyFont="1" applyFill="1" applyBorder="1" applyAlignment="1" applyProtection="1">
      <alignment horizontal="right"/>
    </xf>
    <xf numFmtId="0" fontId="13" fillId="2" borderId="3" xfId="1" applyFont="1" applyFill="1" applyBorder="1" applyProtection="1"/>
    <xf numFmtId="49" fontId="14" fillId="2" borderId="33" xfId="1" applyNumberFormat="1" applyFont="1" applyFill="1" applyBorder="1" applyAlignment="1" applyProtection="1">
      <alignment horizontal="right"/>
    </xf>
    <xf numFmtId="49" fontId="7" fillId="2" borderId="34" xfId="1" applyNumberFormat="1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vertical="top"/>
    </xf>
    <xf numFmtId="49" fontId="16" fillId="2" borderId="26" xfId="1" applyNumberFormat="1" applyFont="1" applyFill="1" applyBorder="1" applyAlignment="1" applyProtection="1">
      <alignment horizontal="right"/>
    </xf>
    <xf numFmtId="0" fontId="13" fillId="2" borderId="3" xfId="1" applyFont="1" applyFill="1" applyBorder="1" applyAlignment="1" applyProtection="1">
      <alignment horizontal="center"/>
    </xf>
    <xf numFmtId="49" fontId="16" fillId="2" borderId="33" xfId="1" applyNumberFormat="1" applyFont="1" applyFill="1" applyBorder="1" applyAlignment="1" applyProtection="1">
      <alignment horizontal="right"/>
    </xf>
    <xf numFmtId="0" fontId="7" fillId="2" borderId="14" xfId="1" applyFont="1" applyFill="1" applyBorder="1" applyAlignment="1" applyProtection="1">
      <alignment horizontal="center"/>
    </xf>
    <xf numFmtId="0" fontId="7" fillId="2" borderId="15" xfId="1" applyFont="1" applyFill="1" applyBorder="1" applyAlignment="1" applyProtection="1">
      <alignment horizontal="center"/>
    </xf>
    <xf numFmtId="0" fontId="7" fillId="2" borderId="16" xfId="1" applyFont="1" applyFill="1" applyBorder="1" applyAlignment="1" applyProtection="1">
      <alignment horizontal="center"/>
    </xf>
    <xf numFmtId="3" fontId="7" fillId="2" borderId="28" xfId="1" applyNumberFormat="1" applyFont="1" applyFill="1" applyBorder="1" applyAlignment="1" applyProtection="1">
      <alignment horizontal="right"/>
      <protection locked="0"/>
    </xf>
    <xf numFmtId="3" fontId="7" fillId="2" borderId="29" xfId="1" applyNumberFormat="1" applyFont="1" applyFill="1" applyBorder="1" applyAlignment="1" applyProtection="1">
      <alignment horizontal="right"/>
      <protection locked="0"/>
    </xf>
    <xf numFmtId="3" fontId="7" fillId="4" borderId="14" xfId="1" applyNumberFormat="1" applyFont="1" applyFill="1" applyBorder="1" applyAlignment="1" applyProtection="1"/>
    <xf numFmtId="3" fontId="7" fillId="4" borderId="16" xfId="1" applyNumberFormat="1" applyFont="1" applyFill="1" applyBorder="1" applyAlignment="1" applyProtection="1"/>
    <xf numFmtId="3" fontId="7" fillId="4" borderId="16" xfId="1" applyNumberFormat="1" applyFont="1" applyFill="1" applyBorder="1" applyProtection="1"/>
    <xf numFmtId="3" fontId="17" fillId="4" borderId="28" xfId="1" applyNumberFormat="1" applyFont="1" applyFill="1" applyBorder="1" applyProtection="1"/>
    <xf numFmtId="3" fontId="17" fillId="4" borderId="34" xfId="1" applyNumberFormat="1" applyFont="1" applyFill="1" applyBorder="1" applyProtection="1"/>
    <xf numFmtId="3" fontId="17" fillId="4" borderId="35" xfId="1" applyNumberFormat="1" applyFont="1" applyFill="1" applyBorder="1" applyProtection="1"/>
    <xf numFmtId="3" fontId="7" fillId="4" borderId="14" xfId="1" applyNumberFormat="1" applyFont="1" applyFill="1" applyBorder="1" applyProtection="1"/>
    <xf numFmtId="0" fontId="14" fillId="2" borderId="15" xfId="1" applyFont="1" applyFill="1" applyBorder="1" applyAlignment="1" applyProtection="1"/>
    <xf numFmtId="0" fontId="13" fillId="2" borderId="28" xfId="1" applyFont="1" applyFill="1" applyBorder="1" applyAlignment="1" applyProtection="1">
      <alignment horizontal="center"/>
    </xf>
    <xf numFmtId="0" fontId="13" fillId="2" borderId="36" xfId="1" applyFont="1" applyFill="1" applyBorder="1" applyAlignment="1" applyProtection="1">
      <alignment horizontal="center"/>
    </xf>
    <xf numFmtId="49" fontId="0" fillId="0" borderId="0" xfId="0" applyNumberFormat="1" applyFill="1" applyProtection="1"/>
    <xf numFmtId="0" fontId="13" fillId="2" borderId="17" xfId="1" applyFont="1" applyFill="1" applyBorder="1" applyAlignment="1" applyProtection="1">
      <alignment horizontal="left"/>
    </xf>
    <xf numFmtId="0" fontId="13" fillId="2" borderId="18" xfId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1" fillId="0" borderId="1" xfId="0" applyNumberFormat="1" applyFont="1" applyFill="1" applyBorder="1" applyAlignment="1">
      <alignment horizontal="left" vertical="center" wrapText="1"/>
    </xf>
    <xf numFmtId="49" fontId="24" fillId="7" borderId="39" xfId="0" applyNumberFormat="1" applyFont="1" applyFill="1" applyBorder="1" applyAlignment="1" applyProtection="1">
      <alignment horizontal="center" vertical="top"/>
    </xf>
    <xf numFmtId="49" fontId="24" fillId="7" borderId="40" xfId="0" applyNumberFormat="1" applyFont="1" applyFill="1" applyBorder="1" applyAlignment="1" applyProtection="1">
      <alignment horizontal="center" vertical="top"/>
    </xf>
    <xf numFmtId="49" fontId="2" fillId="7" borderId="3" xfId="0" applyNumberFormat="1" applyFont="1" applyFill="1" applyBorder="1" applyAlignment="1" applyProtection="1">
      <alignment horizontal="center" vertical="top"/>
    </xf>
    <xf numFmtId="49" fontId="2" fillId="7" borderId="4" xfId="0" applyNumberFormat="1" applyFont="1" applyFill="1" applyBorder="1" applyAlignment="1" applyProtection="1">
      <alignment horizontal="center" vertical="top"/>
    </xf>
    <xf numFmtId="0" fontId="13" fillId="2" borderId="22" xfId="1" applyFont="1" applyFill="1" applyBorder="1" applyAlignment="1" applyProtection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3" fillId="2" borderId="22" xfId="1" applyFont="1" applyFill="1" applyBorder="1" applyAlignment="1" applyProtection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3" fillId="2" borderId="23" xfId="1" applyFont="1" applyFill="1" applyBorder="1" applyAlignment="1" applyProtection="1">
      <alignment horizontal="center" vertical="top" wrapText="1"/>
    </xf>
    <xf numFmtId="0" fontId="13" fillId="2" borderId="17" xfId="1" applyFont="1" applyFill="1" applyBorder="1" applyAlignment="1" applyProtection="1">
      <alignment horizontal="left" wrapText="1"/>
    </xf>
    <xf numFmtId="0" fontId="13" fillId="2" borderId="18" xfId="1" applyFont="1" applyFill="1" applyBorder="1" applyAlignment="1" applyProtection="1">
      <alignment horizontal="left" wrapText="1"/>
    </xf>
    <xf numFmtId="0" fontId="13" fillId="2" borderId="15" xfId="1" applyFont="1" applyFill="1" applyBorder="1" applyAlignment="1" applyProtection="1"/>
    <xf numFmtId="0" fontId="15" fillId="0" borderId="15" xfId="0" applyFont="1" applyBorder="1" applyAlignment="1"/>
    <xf numFmtId="0" fontId="14" fillId="2" borderId="15" xfId="1" applyFont="1" applyFill="1" applyBorder="1" applyAlignment="1" applyProtection="1">
      <alignment horizontal="left" wrapText="1"/>
    </xf>
    <xf numFmtId="0" fontId="14" fillId="2" borderId="18" xfId="1" applyFont="1" applyFill="1" applyBorder="1" applyAlignment="1" applyProtection="1">
      <alignment horizontal="left" wrapText="1"/>
    </xf>
    <xf numFmtId="0" fontId="14" fillId="2" borderId="15" xfId="1" applyFont="1" applyFill="1" applyBorder="1" applyAlignment="1" applyProtection="1">
      <alignment horizontal="left"/>
    </xf>
    <xf numFmtId="0" fontId="14" fillId="2" borderId="18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/>
    <xf numFmtId="0" fontId="12" fillId="0" borderId="6" xfId="0" applyFont="1" applyFill="1" applyBorder="1" applyAlignment="1"/>
    <xf numFmtId="0" fontId="12" fillId="0" borderId="7" xfId="0" applyFont="1" applyFill="1" applyBorder="1" applyAlignment="1"/>
    <xf numFmtId="0" fontId="13" fillId="2" borderId="11" xfId="1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0" fillId="0" borderId="18" xfId="0" applyBorder="1" applyAlignment="1"/>
    <xf numFmtId="0" fontId="13" fillId="2" borderId="17" xfId="1" applyFont="1" applyFill="1" applyBorder="1" applyAlignment="1" applyProtection="1"/>
    <xf numFmtId="0" fontId="0" fillId="0" borderId="15" xfId="0" applyBorder="1" applyAlignment="1"/>
    <xf numFmtId="0" fontId="0" fillId="0" borderId="23" xfId="0" applyBorder="1" applyAlignment="1">
      <alignment horizontal="center" vertical="top" wrapText="1"/>
    </xf>
    <xf numFmtId="0" fontId="0" fillId="3" borderId="15" xfId="0" applyFill="1" applyBorder="1" applyAlignment="1"/>
    <xf numFmtId="0" fontId="0" fillId="3" borderId="18" xfId="0" applyFill="1" applyBorder="1" applyAlignment="1"/>
    <xf numFmtId="0" fontId="13" fillId="2" borderId="32" xfId="1" applyFont="1" applyFill="1" applyBorder="1" applyAlignment="1" applyProtection="1">
      <alignment horizontal="center" vertical="top" wrapText="1"/>
    </xf>
    <xf numFmtId="0" fontId="13" fillId="2" borderId="21" xfId="1" applyFont="1" applyFill="1" applyBorder="1" applyAlignment="1" applyProtection="1">
      <alignment horizontal="center" vertical="top" wrapText="1"/>
    </xf>
    <xf numFmtId="0" fontId="1" fillId="4" borderId="0" xfId="0" applyFont="1" applyFill="1" applyAlignment="1" applyProtection="1">
      <alignment wrapText="1"/>
    </xf>
    <xf numFmtId="0" fontId="1" fillId="5" borderId="0" xfId="0" applyFont="1" applyFill="1" applyAlignment="1">
      <alignment wrapText="1"/>
    </xf>
    <xf numFmtId="0" fontId="3" fillId="4" borderId="0" xfId="1" applyFont="1" applyFill="1" applyAlignment="1" applyProtection="1">
      <alignment horizontal="center" vertical="center" wrapText="1"/>
    </xf>
    <xf numFmtId="0" fontId="4" fillId="4" borderId="0" xfId="0" applyFont="1" applyFill="1" applyAlignment="1"/>
    <xf numFmtId="0" fontId="5" fillId="4" borderId="0" xfId="1" applyFont="1" applyFill="1" applyAlignment="1" applyProtection="1">
      <alignment horizontal="right"/>
    </xf>
    <xf numFmtId="0" fontId="0" fillId="5" borderId="0" xfId="0" applyFill="1" applyAlignment="1"/>
    <xf numFmtId="0" fontId="6" fillId="4" borderId="0" xfId="1" applyFont="1" applyFill="1" applyAlignment="1" applyProtection="1">
      <alignment horizontal="center"/>
      <protection locked="0"/>
    </xf>
    <xf numFmtId="0" fontId="0" fillId="4" borderId="0" xfId="0" applyFill="1" applyAlignment="1"/>
    <xf numFmtId="49" fontId="5" fillId="0" borderId="0" xfId="1" applyNumberFormat="1" applyFont="1" applyFill="1" applyAlignment="1" applyProtection="1">
      <alignment horizontal="right"/>
    </xf>
    <xf numFmtId="49" fontId="0" fillId="0" borderId="0" xfId="0" applyNumberFormat="1" applyFill="1" applyAlignment="1"/>
    <xf numFmtId="49" fontId="9" fillId="0" borderId="0" xfId="1" applyNumberFormat="1" applyFont="1" applyFill="1" applyAlignment="1" applyProtection="1">
      <alignment horizontal="left"/>
    </xf>
    <xf numFmtId="49" fontId="25" fillId="0" borderId="0" xfId="0" applyNumberFormat="1" applyFont="1" applyFill="1" applyAlignment="1">
      <alignment horizontal="left"/>
    </xf>
    <xf numFmtId="0" fontId="5" fillId="4" borderId="0" xfId="1" applyFont="1" applyFill="1" applyAlignment="1" applyProtection="1"/>
    <xf numFmtId="0" fontId="11" fillId="6" borderId="6" xfId="1" applyFont="1" applyFill="1" applyBorder="1" applyAlignment="1" applyProtection="1"/>
    <xf numFmtId="0" fontId="12" fillId="7" borderId="6" xfId="0" applyFont="1" applyFill="1" applyBorder="1" applyAlignment="1"/>
    <xf numFmtId="0" fontId="12" fillId="7" borderId="7" xfId="0" applyFont="1" applyFill="1" applyBorder="1" applyAlignment="1"/>
    <xf numFmtId="0" fontId="13" fillId="2" borderId="27" xfId="1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15" fillId="2" borderId="18" xfId="0" applyFont="1" applyFill="1" applyBorder="1" applyAlignment="1" applyProtection="1">
      <alignment horizontal="center"/>
    </xf>
    <xf numFmtId="0" fontId="14" fillId="2" borderId="20" xfId="1" applyFont="1" applyFill="1" applyBorder="1" applyAlignment="1" applyProtection="1">
      <alignment horizontal="left"/>
    </xf>
    <xf numFmtId="0" fontId="15" fillId="3" borderId="12" xfId="0" applyFont="1" applyFill="1" applyBorder="1" applyAlignment="1">
      <alignment horizontal="left"/>
    </xf>
    <xf numFmtId="0" fontId="8" fillId="4" borderId="0" xfId="1" applyFont="1" applyFill="1" applyAlignment="1" applyProtection="1">
      <alignment wrapText="1"/>
    </xf>
    <xf numFmtId="0" fontId="0" fillId="5" borderId="0" xfId="0" applyFill="1" applyAlignment="1">
      <alignment wrapText="1"/>
    </xf>
    <xf numFmtId="49" fontId="9" fillId="0" borderId="11" xfId="1" applyNumberFormat="1" applyFont="1" applyFill="1" applyBorder="1" applyAlignment="1" applyProtection="1">
      <alignment horizontal="center"/>
    </xf>
    <xf numFmtId="49" fontId="22" fillId="0" borderId="38" xfId="0" applyNumberFormat="1" applyFont="1" applyFill="1" applyBorder="1" applyAlignment="1"/>
    <xf numFmtId="0" fontId="0" fillId="4" borderId="2" xfId="0" applyFill="1" applyBorder="1" applyAlignment="1" applyProtection="1"/>
    <xf numFmtId="49" fontId="21" fillId="0" borderId="1" xfId="1" applyNumberFormat="1" applyFont="1" applyFill="1" applyBorder="1" applyAlignment="1" applyProtection="1">
      <alignment horizontal="left"/>
      <protection locked="0"/>
    </xf>
    <xf numFmtId="49" fontId="23" fillId="0" borderId="1" xfId="0" applyNumberFormat="1" applyFont="1" applyFill="1" applyBorder="1" applyAlignment="1" applyProtection="1">
      <alignment horizontal="left"/>
      <protection locked="0"/>
    </xf>
    <xf numFmtId="49" fontId="10" fillId="0" borderId="3" xfId="0" applyNumberFormat="1" applyFont="1" applyFill="1" applyBorder="1" applyAlignment="1" applyProtection="1">
      <alignment horizontal="center" wrapText="1"/>
      <protection locked="0"/>
    </xf>
    <xf numFmtId="49" fontId="10" fillId="0" borderId="4" xfId="0" applyNumberFormat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 applyProtection="1"/>
    <xf numFmtId="0" fontId="9" fillId="4" borderId="5" xfId="1" applyFont="1" applyFill="1" applyBorder="1" applyAlignment="1" applyProtection="1">
      <alignment horizontal="right"/>
    </xf>
    <xf numFmtId="0" fontId="0" fillId="5" borderId="5" xfId="0" applyFill="1" applyBorder="1" applyAlignment="1" applyProtection="1"/>
    <xf numFmtId="0" fontId="0" fillId="3" borderId="22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13" fillId="2" borderId="25" xfId="1" applyFont="1" applyFill="1" applyBorder="1" applyAlignment="1" applyProtection="1"/>
    <xf numFmtId="0" fontId="0" fillId="3" borderId="25" xfId="0" applyFill="1" applyBorder="1" applyAlignment="1"/>
    <xf numFmtId="0" fontId="0" fillId="3" borderId="26" xfId="0" applyFill="1" applyBorder="1" applyAlignment="1"/>
    <xf numFmtId="0" fontId="19" fillId="2" borderId="22" xfId="1" applyFont="1" applyFill="1" applyBorder="1" applyAlignment="1" applyProtection="1">
      <alignment horizontal="center" vertical="top" wrapText="1"/>
    </xf>
    <xf numFmtId="0" fontId="19" fillId="2" borderId="23" xfId="1" applyFont="1" applyFill="1" applyBorder="1" applyAlignment="1" applyProtection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6" fillId="2" borderId="17" xfId="1" applyFont="1" applyFill="1" applyBorder="1" applyAlignment="1" applyProtection="1">
      <alignment horizontal="left"/>
    </xf>
    <xf numFmtId="0" fontId="16" fillId="2" borderId="18" xfId="1" applyFont="1" applyFill="1" applyBorder="1" applyAlignment="1" applyProtection="1">
      <alignment horizontal="left"/>
    </xf>
    <xf numFmtId="49" fontId="20" fillId="0" borderId="0" xfId="0" applyNumberFormat="1" applyFont="1" applyFill="1" applyAlignment="1" applyProtection="1">
      <alignment horizontal="left"/>
    </xf>
    <xf numFmtId="0" fontId="16" fillId="2" borderId="15" xfId="1" applyFont="1" applyFill="1" applyBorder="1" applyAlignment="1" applyProtection="1">
      <alignment horizontal="left"/>
    </xf>
    <xf numFmtId="0" fontId="14" fillId="2" borderId="37" xfId="1" applyFont="1" applyFill="1" applyBorder="1" applyAlignment="1" applyProtection="1">
      <alignment horizontal="left"/>
    </xf>
    <xf numFmtId="0" fontId="14" fillId="2" borderId="33" xfId="1" applyFont="1" applyFill="1" applyBorder="1" applyAlignment="1" applyProtection="1">
      <alignment horizontal="left"/>
    </xf>
    <xf numFmtId="49" fontId="7" fillId="4" borderId="0" xfId="1" applyNumberFormat="1" applyFont="1" applyFill="1" applyAlignment="1" applyProtection="1">
      <alignment horizontal="center" vertical="top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abSelected="1" zoomScaleNormal="100" workbookViewId="0">
      <selection sqref="A1:B4"/>
    </sheetView>
  </sheetViews>
  <sheetFormatPr defaultRowHeight="15" x14ac:dyDescent="0.25"/>
  <cols>
    <col min="1" max="2" width="12" style="39" customWidth="1"/>
    <col min="3" max="3" width="40.5703125" style="39" customWidth="1"/>
    <col min="4" max="4" width="9.7109375" style="40" customWidth="1"/>
    <col min="5" max="5" width="5.7109375" style="39" customWidth="1"/>
    <col min="6" max="7" width="22" style="39" customWidth="1"/>
    <col min="8" max="191" width="9.140625" style="1"/>
    <col min="192" max="192" width="10.5703125" style="1" customWidth="1"/>
    <col min="193" max="193" width="12" style="1" customWidth="1"/>
    <col min="194" max="194" width="29.5703125" style="1" customWidth="1"/>
    <col min="195" max="195" width="9.42578125" style="1" customWidth="1"/>
    <col min="196" max="196" width="5.7109375" style="1" customWidth="1"/>
    <col min="197" max="198" width="16.140625" style="1" customWidth="1"/>
    <col min="199" max="447" width="9.140625" style="1"/>
    <col min="448" max="448" width="10.5703125" style="1" customWidth="1"/>
    <col min="449" max="449" width="12" style="1" customWidth="1"/>
    <col min="450" max="450" width="29.5703125" style="1" customWidth="1"/>
    <col min="451" max="451" width="9.42578125" style="1" customWidth="1"/>
    <col min="452" max="452" width="5.7109375" style="1" customWidth="1"/>
    <col min="453" max="454" width="16.140625" style="1" customWidth="1"/>
    <col min="455" max="703" width="9.140625" style="1"/>
    <col min="704" max="704" width="10.5703125" style="1" customWidth="1"/>
    <col min="705" max="705" width="12" style="1" customWidth="1"/>
    <col min="706" max="706" width="29.5703125" style="1" customWidth="1"/>
    <col min="707" max="707" width="9.42578125" style="1" customWidth="1"/>
    <col min="708" max="708" width="5.7109375" style="1" customWidth="1"/>
    <col min="709" max="710" width="16.140625" style="1" customWidth="1"/>
    <col min="711" max="959" width="9.140625" style="1"/>
    <col min="960" max="960" width="10.5703125" style="1" customWidth="1"/>
    <col min="961" max="961" width="12" style="1" customWidth="1"/>
    <col min="962" max="962" width="29.5703125" style="1" customWidth="1"/>
    <col min="963" max="963" width="9.42578125" style="1" customWidth="1"/>
    <col min="964" max="964" width="5.7109375" style="1" customWidth="1"/>
    <col min="965" max="966" width="16.140625" style="1" customWidth="1"/>
    <col min="967" max="1215" width="9.140625" style="1"/>
    <col min="1216" max="1216" width="10.5703125" style="1" customWidth="1"/>
    <col min="1217" max="1217" width="12" style="1" customWidth="1"/>
    <col min="1218" max="1218" width="29.5703125" style="1" customWidth="1"/>
    <col min="1219" max="1219" width="9.42578125" style="1" customWidth="1"/>
    <col min="1220" max="1220" width="5.7109375" style="1" customWidth="1"/>
    <col min="1221" max="1222" width="16.140625" style="1" customWidth="1"/>
    <col min="1223" max="1471" width="9.140625" style="1"/>
    <col min="1472" max="1472" width="10.5703125" style="1" customWidth="1"/>
    <col min="1473" max="1473" width="12" style="1" customWidth="1"/>
    <col min="1474" max="1474" width="29.5703125" style="1" customWidth="1"/>
    <col min="1475" max="1475" width="9.42578125" style="1" customWidth="1"/>
    <col min="1476" max="1476" width="5.7109375" style="1" customWidth="1"/>
    <col min="1477" max="1478" width="16.140625" style="1" customWidth="1"/>
    <col min="1479" max="1727" width="9.140625" style="1"/>
    <col min="1728" max="1728" width="10.5703125" style="1" customWidth="1"/>
    <col min="1729" max="1729" width="12" style="1" customWidth="1"/>
    <col min="1730" max="1730" width="29.5703125" style="1" customWidth="1"/>
    <col min="1731" max="1731" width="9.42578125" style="1" customWidth="1"/>
    <col min="1732" max="1732" width="5.7109375" style="1" customWidth="1"/>
    <col min="1733" max="1734" width="16.140625" style="1" customWidth="1"/>
    <col min="1735" max="1983" width="9.140625" style="1"/>
    <col min="1984" max="1984" width="10.5703125" style="1" customWidth="1"/>
    <col min="1985" max="1985" width="12" style="1" customWidth="1"/>
    <col min="1986" max="1986" width="29.5703125" style="1" customWidth="1"/>
    <col min="1987" max="1987" width="9.42578125" style="1" customWidth="1"/>
    <col min="1988" max="1988" width="5.7109375" style="1" customWidth="1"/>
    <col min="1989" max="1990" width="16.140625" style="1" customWidth="1"/>
    <col min="1991" max="2239" width="9.140625" style="1"/>
    <col min="2240" max="2240" width="10.5703125" style="1" customWidth="1"/>
    <col min="2241" max="2241" width="12" style="1" customWidth="1"/>
    <col min="2242" max="2242" width="29.5703125" style="1" customWidth="1"/>
    <col min="2243" max="2243" width="9.42578125" style="1" customWidth="1"/>
    <col min="2244" max="2244" width="5.7109375" style="1" customWidth="1"/>
    <col min="2245" max="2246" width="16.140625" style="1" customWidth="1"/>
    <col min="2247" max="2495" width="9.140625" style="1"/>
    <col min="2496" max="2496" width="10.5703125" style="1" customWidth="1"/>
    <col min="2497" max="2497" width="12" style="1" customWidth="1"/>
    <col min="2498" max="2498" width="29.5703125" style="1" customWidth="1"/>
    <col min="2499" max="2499" width="9.42578125" style="1" customWidth="1"/>
    <col min="2500" max="2500" width="5.7109375" style="1" customWidth="1"/>
    <col min="2501" max="2502" width="16.140625" style="1" customWidth="1"/>
    <col min="2503" max="2751" width="9.140625" style="1"/>
    <col min="2752" max="2752" width="10.5703125" style="1" customWidth="1"/>
    <col min="2753" max="2753" width="12" style="1" customWidth="1"/>
    <col min="2754" max="2754" width="29.5703125" style="1" customWidth="1"/>
    <col min="2755" max="2755" width="9.42578125" style="1" customWidth="1"/>
    <col min="2756" max="2756" width="5.7109375" style="1" customWidth="1"/>
    <col min="2757" max="2758" width="16.140625" style="1" customWidth="1"/>
    <col min="2759" max="3007" width="9.140625" style="1"/>
    <col min="3008" max="3008" width="10.5703125" style="1" customWidth="1"/>
    <col min="3009" max="3009" width="12" style="1" customWidth="1"/>
    <col min="3010" max="3010" width="29.5703125" style="1" customWidth="1"/>
    <col min="3011" max="3011" width="9.42578125" style="1" customWidth="1"/>
    <col min="3012" max="3012" width="5.7109375" style="1" customWidth="1"/>
    <col min="3013" max="3014" width="16.140625" style="1" customWidth="1"/>
    <col min="3015" max="3263" width="9.140625" style="1"/>
    <col min="3264" max="3264" width="10.5703125" style="1" customWidth="1"/>
    <col min="3265" max="3265" width="12" style="1" customWidth="1"/>
    <col min="3266" max="3266" width="29.5703125" style="1" customWidth="1"/>
    <col min="3267" max="3267" width="9.42578125" style="1" customWidth="1"/>
    <col min="3268" max="3268" width="5.7109375" style="1" customWidth="1"/>
    <col min="3269" max="3270" width="16.140625" style="1" customWidth="1"/>
    <col min="3271" max="3519" width="9.140625" style="1"/>
    <col min="3520" max="3520" width="10.5703125" style="1" customWidth="1"/>
    <col min="3521" max="3521" width="12" style="1" customWidth="1"/>
    <col min="3522" max="3522" width="29.5703125" style="1" customWidth="1"/>
    <col min="3523" max="3523" width="9.42578125" style="1" customWidth="1"/>
    <col min="3524" max="3524" width="5.7109375" style="1" customWidth="1"/>
    <col min="3525" max="3526" width="16.140625" style="1" customWidth="1"/>
    <col min="3527" max="3775" width="9.140625" style="1"/>
    <col min="3776" max="3776" width="10.5703125" style="1" customWidth="1"/>
    <col min="3777" max="3777" width="12" style="1" customWidth="1"/>
    <col min="3778" max="3778" width="29.5703125" style="1" customWidth="1"/>
    <col min="3779" max="3779" width="9.42578125" style="1" customWidth="1"/>
    <col min="3780" max="3780" width="5.7109375" style="1" customWidth="1"/>
    <col min="3781" max="3782" width="16.140625" style="1" customWidth="1"/>
    <col min="3783" max="4031" width="9.140625" style="1"/>
    <col min="4032" max="4032" width="10.5703125" style="1" customWidth="1"/>
    <col min="4033" max="4033" width="12" style="1" customWidth="1"/>
    <col min="4034" max="4034" width="29.5703125" style="1" customWidth="1"/>
    <col min="4035" max="4035" width="9.42578125" style="1" customWidth="1"/>
    <col min="4036" max="4036" width="5.7109375" style="1" customWidth="1"/>
    <col min="4037" max="4038" width="16.140625" style="1" customWidth="1"/>
    <col min="4039" max="4287" width="9.140625" style="1"/>
    <col min="4288" max="4288" width="10.5703125" style="1" customWidth="1"/>
    <col min="4289" max="4289" width="12" style="1" customWidth="1"/>
    <col min="4290" max="4290" width="29.5703125" style="1" customWidth="1"/>
    <col min="4291" max="4291" width="9.42578125" style="1" customWidth="1"/>
    <col min="4292" max="4292" width="5.7109375" style="1" customWidth="1"/>
    <col min="4293" max="4294" width="16.140625" style="1" customWidth="1"/>
    <col min="4295" max="4543" width="9.140625" style="1"/>
    <col min="4544" max="4544" width="10.5703125" style="1" customWidth="1"/>
    <col min="4545" max="4545" width="12" style="1" customWidth="1"/>
    <col min="4546" max="4546" width="29.5703125" style="1" customWidth="1"/>
    <col min="4547" max="4547" width="9.42578125" style="1" customWidth="1"/>
    <col min="4548" max="4548" width="5.7109375" style="1" customWidth="1"/>
    <col min="4549" max="4550" width="16.140625" style="1" customWidth="1"/>
    <col min="4551" max="4799" width="9.140625" style="1"/>
    <col min="4800" max="4800" width="10.5703125" style="1" customWidth="1"/>
    <col min="4801" max="4801" width="12" style="1" customWidth="1"/>
    <col min="4802" max="4802" width="29.5703125" style="1" customWidth="1"/>
    <col min="4803" max="4803" width="9.42578125" style="1" customWidth="1"/>
    <col min="4804" max="4804" width="5.7109375" style="1" customWidth="1"/>
    <col min="4805" max="4806" width="16.140625" style="1" customWidth="1"/>
    <col min="4807" max="5055" width="9.140625" style="1"/>
    <col min="5056" max="5056" width="10.5703125" style="1" customWidth="1"/>
    <col min="5057" max="5057" width="12" style="1" customWidth="1"/>
    <col min="5058" max="5058" width="29.5703125" style="1" customWidth="1"/>
    <col min="5059" max="5059" width="9.42578125" style="1" customWidth="1"/>
    <col min="5060" max="5060" width="5.7109375" style="1" customWidth="1"/>
    <col min="5061" max="5062" width="16.140625" style="1" customWidth="1"/>
    <col min="5063" max="5311" width="9.140625" style="1"/>
    <col min="5312" max="5312" width="10.5703125" style="1" customWidth="1"/>
    <col min="5313" max="5313" width="12" style="1" customWidth="1"/>
    <col min="5314" max="5314" width="29.5703125" style="1" customWidth="1"/>
    <col min="5315" max="5315" width="9.42578125" style="1" customWidth="1"/>
    <col min="5316" max="5316" width="5.7109375" style="1" customWidth="1"/>
    <col min="5317" max="5318" width="16.140625" style="1" customWidth="1"/>
    <col min="5319" max="5567" width="9.140625" style="1"/>
    <col min="5568" max="5568" width="10.5703125" style="1" customWidth="1"/>
    <col min="5569" max="5569" width="12" style="1" customWidth="1"/>
    <col min="5570" max="5570" width="29.5703125" style="1" customWidth="1"/>
    <col min="5571" max="5571" width="9.42578125" style="1" customWidth="1"/>
    <col min="5572" max="5572" width="5.7109375" style="1" customWidth="1"/>
    <col min="5573" max="5574" width="16.140625" style="1" customWidth="1"/>
    <col min="5575" max="5823" width="9.140625" style="1"/>
    <col min="5824" max="5824" width="10.5703125" style="1" customWidth="1"/>
    <col min="5825" max="5825" width="12" style="1" customWidth="1"/>
    <col min="5826" max="5826" width="29.5703125" style="1" customWidth="1"/>
    <col min="5827" max="5827" width="9.42578125" style="1" customWidth="1"/>
    <col min="5828" max="5828" width="5.7109375" style="1" customWidth="1"/>
    <col min="5829" max="5830" width="16.140625" style="1" customWidth="1"/>
    <col min="5831" max="6079" width="9.140625" style="1"/>
    <col min="6080" max="6080" width="10.5703125" style="1" customWidth="1"/>
    <col min="6081" max="6081" width="12" style="1" customWidth="1"/>
    <col min="6082" max="6082" width="29.5703125" style="1" customWidth="1"/>
    <col min="6083" max="6083" width="9.42578125" style="1" customWidth="1"/>
    <col min="6084" max="6084" width="5.7109375" style="1" customWidth="1"/>
    <col min="6085" max="6086" width="16.140625" style="1" customWidth="1"/>
    <col min="6087" max="6335" width="9.140625" style="1"/>
    <col min="6336" max="6336" width="10.5703125" style="1" customWidth="1"/>
    <col min="6337" max="6337" width="12" style="1" customWidth="1"/>
    <col min="6338" max="6338" width="29.5703125" style="1" customWidth="1"/>
    <col min="6339" max="6339" width="9.42578125" style="1" customWidth="1"/>
    <col min="6340" max="6340" width="5.7109375" style="1" customWidth="1"/>
    <col min="6341" max="6342" width="16.140625" style="1" customWidth="1"/>
    <col min="6343" max="6591" width="9.140625" style="1"/>
    <col min="6592" max="6592" width="10.5703125" style="1" customWidth="1"/>
    <col min="6593" max="6593" width="12" style="1" customWidth="1"/>
    <col min="6594" max="6594" width="29.5703125" style="1" customWidth="1"/>
    <col min="6595" max="6595" width="9.42578125" style="1" customWidth="1"/>
    <col min="6596" max="6596" width="5.7109375" style="1" customWidth="1"/>
    <col min="6597" max="6598" width="16.140625" style="1" customWidth="1"/>
    <col min="6599" max="6847" width="9.140625" style="1"/>
    <col min="6848" max="6848" width="10.5703125" style="1" customWidth="1"/>
    <col min="6849" max="6849" width="12" style="1" customWidth="1"/>
    <col min="6850" max="6850" width="29.5703125" style="1" customWidth="1"/>
    <col min="6851" max="6851" width="9.42578125" style="1" customWidth="1"/>
    <col min="6852" max="6852" width="5.7109375" style="1" customWidth="1"/>
    <col min="6853" max="6854" width="16.140625" style="1" customWidth="1"/>
    <col min="6855" max="7103" width="9.140625" style="1"/>
    <col min="7104" max="7104" width="10.5703125" style="1" customWidth="1"/>
    <col min="7105" max="7105" width="12" style="1" customWidth="1"/>
    <col min="7106" max="7106" width="29.5703125" style="1" customWidth="1"/>
    <col min="7107" max="7107" width="9.42578125" style="1" customWidth="1"/>
    <col min="7108" max="7108" width="5.7109375" style="1" customWidth="1"/>
    <col min="7109" max="7110" width="16.140625" style="1" customWidth="1"/>
    <col min="7111" max="7359" width="9.140625" style="1"/>
    <col min="7360" max="7360" width="10.5703125" style="1" customWidth="1"/>
    <col min="7361" max="7361" width="12" style="1" customWidth="1"/>
    <col min="7362" max="7362" width="29.5703125" style="1" customWidth="1"/>
    <col min="7363" max="7363" width="9.42578125" style="1" customWidth="1"/>
    <col min="7364" max="7364" width="5.7109375" style="1" customWidth="1"/>
    <col min="7365" max="7366" width="16.140625" style="1" customWidth="1"/>
    <col min="7367" max="7615" width="9.140625" style="1"/>
    <col min="7616" max="7616" width="10.5703125" style="1" customWidth="1"/>
    <col min="7617" max="7617" width="12" style="1" customWidth="1"/>
    <col min="7618" max="7618" width="29.5703125" style="1" customWidth="1"/>
    <col min="7619" max="7619" width="9.42578125" style="1" customWidth="1"/>
    <col min="7620" max="7620" width="5.7109375" style="1" customWidth="1"/>
    <col min="7621" max="7622" width="16.140625" style="1" customWidth="1"/>
    <col min="7623" max="7871" width="9.140625" style="1"/>
    <col min="7872" max="7872" width="10.5703125" style="1" customWidth="1"/>
    <col min="7873" max="7873" width="12" style="1" customWidth="1"/>
    <col min="7874" max="7874" width="29.5703125" style="1" customWidth="1"/>
    <col min="7875" max="7875" width="9.42578125" style="1" customWidth="1"/>
    <col min="7876" max="7876" width="5.7109375" style="1" customWidth="1"/>
    <col min="7877" max="7878" width="16.140625" style="1" customWidth="1"/>
    <col min="7879" max="8127" width="9.140625" style="1"/>
    <col min="8128" max="8128" width="10.5703125" style="1" customWidth="1"/>
    <col min="8129" max="8129" width="12" style="1" customWidth="1"/>
    <col min="8130" max="8130" width="29.5703125" style="1" customWidth="1"/>
    <col min="8131" max="8131" width="9.42578125" style="1" customWidth="1"/>
    <col min="8132" max="8132" width="5.7109375" style="1" customWidth="1"/>
    <col min="8133" max="8134" width="16.140625" style="1" customWidth="1"/>
    <col min="8135" max="8383" width="9.140625" style="1"/>
    <col min="8384" max="8384" width="10.5703125" style="1" customWidth="1"/>
    <col min="8385" max="8385" width="12" style="1" customWidth="1"/>
    <col min="8386" max="8386" width="29.5703125" style="1" customWidth="1"/>
    <col min="8387" max="8387" width="9.42578125" style="1" customWidth="1"/>
    <col min="8388" max="8388" width="5.7109375" style="1" customWidth="1"/>
    <col min="8389" max="8390" width="16.140625" style="1" customWidth="1"/>
    <col min="8391" max="8639" width="9.140625" style="1"/>
    <col min="8640" max="8640" width="10.5703125" style="1" customWidth="1"/>
    <col min="8641" max="8641" width="12" style="1" customWidth="1"/>
    <col min="8642" max="8642" width="29.5703125" style="1" customWidth="1"/>
    <col min="8643" max="8643" width="9.42578125" style="1" customWidth="1"/>
    <col min="8644" max="8644" width="5.7109375" style="1" customWidth="1"/>
    <col min="8645" max="8646" width="16.140625" style="1" customWidth="1"/>
    <col min="8647" max="8895" width="9.140625" style="1"/>
    <col min="8896" max="8896" width="10.5703125" style="1" customWidth="1"/>
    <col min="8897" max="8897" width="12" style="1" customWidth="1"/>
    <col min="8898" max="8898" width="29.5703125" style="1" customWidth="1"/>
    <col min="8899" max="8899" width="9.42578125" style="1" customWidth="1"/>
    <col min="8900" max="8900" width="5.7109375" style="1" customWidth="1"/>
    <col min="8901" max="8902" width="16.140625" style="1" customWidth="1"/>
    <col min="8903" max="9151" width="9.140625" style="1"/>
    <col min="9152" max="9152" width="10.5703125" style="1" customWidth="1"/>
    <col min="9153" max="9153" width="12" style="1" customWidth="1"/>
    <col min="9154" max="9154" width="29.5703125" style="1" customWidth="1"/>
    <col min="9155" max="9155" width="9.42578125" style="1" customWidth="1"/>
    <col min="9156" max="9156" width="5.7109375" style="1" customWidth="1"/>
    <col min="9157" max="9158" width="16.140625" style="1" customWidth="1"/>
    <col min="9159" max="9407" width="9.140625" style="1"/>
    <col min="9408" max="9408" width="10.5703125" style="1" customWidth="1"/>
    <col min="9409" max="9409" width="12" style="1" customWidth="1"/>
    <col min="9410" max="9410" width="29.5703125" style="1" customWidth="1"/>
    <col min="9411" max="9411" width="9.42578125" style="1" customWidth="1"/>
    <col min="9412" max="9412" width="5.7109375" style="1" customWidth="1"/>
    <col min="9413" max="9414" width="16.140625" style="1" customWidth="1"/>
    <col min="9415" max="9663" width="9.140625" style="1"/>
    <col min="9664" max="9664" width="10.5703125" style="1" customWidth="1"/>
    <col min="9665" max="9665" width="12" style="1" customWidth="1"/>
    <col min="9666" max="9666" width="29.5703125" style="1" customWidth="1"/>
    <col min="9667" max="9667" width="9.42578125" style="1" customWidth="1"/>
    <col min="9668" max="9668" width="5.7109375" style="1" customWidth="1"/>
    <col min="9669" max="9670" width="16.140625" style="1" customWidth="1"/>
    <col min="9671" max="9919" width="9.140625" style="1"/>
    <col min="9920" max="9920" width="10.5703125" style="1" customWidth="1"/>
    <col min="9921" max="9921" width="12" style="1" customWidth="1"/>
    <col min="9922" max="9922" width="29.5703125" style="1" customWidth="1"/>
    <col min="9923" max="9923" width="9.42578125" style="1" customWidth="1"/>
    <col min="9924" max="9924" width="5.7109375" style="1" customWidth="1"/>
    <col min="9925" max="9926" width="16.140625" style="1" customWidth="1"/>
    <col min="9927" max="10175" width="9.140625" style="1"/>
    <col min="10176" max="10176" width="10.5703125" style="1" customWidth="1"/>
    <col min="10177" max="10177" width="12" style="1" customWidth="1"/>
    <col min="10178" max="10178" width="29.5703125" style="1" customWidth="1"/>
    <col min="10179" max="10179" width="9.42578125" style="1" customWidth="1"/>
    <col min="10180" max="10180" width="5.7109375" style="1" customWidth="1"/>
    <col min="10181" max="10182" width="16.140625" style="1" customWidth="1"/>
    <col min="10183" max="10431" width="9.140625" style="1"/>
    <col min="10432" max="10432" width="10.5703125" style="1" customWidth="1"/>
    <col min="10433" max="10433" width="12" style="1" customWidth="1"/>
    <col min="10434" max="10434" width="29.5703125" style="1" customWidth="1"/>
    <col min="10435" max="10435" width="9.42578125" style="1" customWidth="1"/>
    <col min="10436" max="10436" width="5.7109375" style="1" customWidth="1"/>
    <col min="10437" max="10438" width="16.140625" style="1" customWidth="1"/>
    <col min="10439" max="10687" width="9.140625" style="1"/>
    <col min="10688" max="10688" width="10.5703125" style="1" customWidth="1"/>
    <col min="10689" max="10689" width="12" style="1" customWidth="1"/>
    <col min="10690" max="10690" width="29.5703125" style="1" customWidth="1"/>
    <col min="10691" max="10691" width="9.42578125" style="1" customWidth="1"/>
    <col min="10692" max="10692" width="5.7109375" style="1" customWidth="1"/>
    <col min="10693" max="10694" width="16.140625" style="1" customWidth="1"/>
    <col min="10695" max="10943" width="9.140625" style="1"/>
    <col min="10944" max="10944" width="10.5703125" style="1" customWidth="1"/>
    <col min="10945" max="10945" width="12" style="1" customWidth="1"/>
    <col min="10946" max="10946" width="29.5703125" style="1" customWidth="1"/>
    <col min="10947" max="10947" width="9.42578125" style="1" customWidth="1"/>
    <col min="10948" max="10948" width="5.7109375" style="1" customWidth="1"/>
    <col min="10949" max="10950" width="16.140625" style="1" customWidth="1"/>
    <col min="10951" max="11199" width="9.140625" style="1"/>
    <col min="11200" max="11200" width="10.5703125" style="1" customWidth="1"/>
    <col min="11201" max="11201" width="12" style="1" customWidth="1"/>
    <col min="11202" max="11202" width="29.5703125" style="1" customWidth="1"/>
    <col min="11203" max="11203" width="9.42578125" style="1" customWidth="1"/>
    <col min="11204" max="11204" width="5.7109375" style="1" customWidth="1"/>
    <col min="11205" max="11206" width="16.140625" style="1" customWidth="1"/>
    <col min="11207" max="11455" width="9.140625" style="1"/>
    <col min="11456" max="11456" width="10.5703125" style="1" customWidth="1"/>
    <col min="11457" max="11457" width="12" style="1" customWidth="1"/>
    <col min="11458" max="11458" width="29.5703125" style="1" customWidth="1"/>
    <col min="11459" max="11459" width="9.42578125" style="1" customWidth="1"/>
    <col min="11460" max="11460" width="5.7109375" style="1" customWidth="1"/>
    <col min="11461" max="11462" width="16.140625" style="1" customWidth="1"/>
    <col min="11463" max="11711" width="9.140625" style="1"/>
    <col min="11712" max="11712" width="10.5703125" style="1" customWidth="1"/>
    <col min="11713" max="11713" width="12" style="1" customWidth="1"/>
    <col min="11714" max="11714" width="29.5703125" style="1" customWidth="1"/>
    <col min="11715" max="11715" width="9.42578125" style="1" customWidth="1"/>
    <col min="11716" max="11716" width="5.7109375" style="1" customWidth="1"/>
    <col min="11717" max="11718" width="16.140625" style="1" customWidth="1"/>
    <col min="11719" max="11967" width="9.140625" style="1"/>
    <col min="11968" max="11968" width="10.5703125" style="1" customWidth="1"/>
    <col min="11969" max="11969" width="12" style="1" customWidth="1"/>
    <col min="11970" max="11970" width="29.5703125" style="1" customWidth="1"/>
    <col min="11971" max="11971" width="9.42578125" style="1" customWidth="1"/>
    <col min="11972" max="11972" width="5.7109375" style="1" customWidth="1"/>
    <col min="11973" max="11974" width="16.140625" style="1" customWidth="1"/>
    <col min="11975" max="12223" width="9.140625" style="1"/>
    <col min="12224" max="12224" width="10.5703125" style="1" customWidth="1"/>
    <col min="12225" max="12225" width="12" style="1" customWidth="1"/>
    <col min="12226" max="12226" width="29.5703125" style="1" customWidth="1"/>
    <col min="12227" max="12227" width="9.42578125" style="1" customWidth="1"/>
    <col min="12228" max="12228" width="5.7109375" style="1" customWidth="1"/>
    <col min="12229" max="12230" width="16.140625" style="1" customWidth="1"/>
    <col min="12231" max="12479" width="9.140625" style="1"/>
    <col min="12480" max="12480" width="10.5703125" style="1" customWidth="1"/>
    <col min="12481" max="12481" width="12" style="1" customWidth="1"/>
    <col min="12482" max="12482" width="29.5703125" style="1" customWidth="1"/>
    <col min="12483" max="12483" width="9.42578125" style="1" customWidth="1"/>
    <col min="12484" max="12484" width="5.7109375" style="1" customWidth="1"/>
    <col min="12485" max="12486" width="16.140625" style="1" customWidth="1"/>
    <col min="12487" max="12735" width="9.140625" style="1"/>
    <col min="12736" max="12736" width="10.5703125" style="1" customWidth="1"/>
    <col min="12737" max="12737" width="12" style="1" customWidth="1"/>
    <col min="12738" max="12738" width="29.5703125" style="1" customWidth="1"/>
    <col min="12739" max="12739" width="9.42578125" style="1" customWidth="1"/>
    <col min="12740" max="12740" width="5.7109375" style="1" customWidth="1"/>
    <col min="12741" max="12742" width="16.140625" style="1" customWidth="1"/>
    <col min="12743" max="12991" width="9.140625" style="1"/>
    <col min="12992" max="12992" width="10.5703125" style="1" customWidth="1"/>
    <col min="12993" max="12993" width="12" style="1" customWidth="1"/>
    <col min="12994" max="12994" width="29.5703125" style="1" customWidth="1"/>
    <col min="12995" max="12995" width="9.42578125" style="1" customWidth="1"/>
    <col min="12996" max="12996" width="5.7109375" style="1" customWidth="1"/>
    <col min="12997" max="12998" width="16.140625" style="1" customWidth="1"/>
    <col min="12999" max="13247" width="9.140625" style="1"/>
    <col min="13248" max="13248" width="10.5703125" style="1" customWidth="1"/>
    <col min="13249" max="13249" width="12" style="1" customWidth="1"/>
    <col min="13250" max="13250" width="29.5703125" style="1" customWidth="1"/>
    <col min="13251" max="13251" width="9.42578125" style="1" customWidth="1"/>
    <col min="13252" max="13252" width="5.7109375" style="1" customWidth="1"/>
    <col min="13253" max="13254" width="16.140625" style="1" customWidth="1"/>
    <col min="13255" max="13503" width="9.140625" style="1"/>
    <col min="13504" max="13504" width="10.5703125" style="1" customWidth="1"/>
    <col min="13505" max="13505" width="12" style="1" customWidth="1"/>
    <col min="13506" max="13506" width="29.5703125" style="1" customWidth="1"/>
    <col min="13507" max="13507" width="9.42578125" style="1" customWidth="1"/>
    <col min="13508" max="13508" width="5.7109375" style="1" customWidth="1"/>
    <col min="13509" max="13510" width="16.140625" style="1" customWidth="1"/>
    <col min="13511" max="13759" width="9.140625" style="1"/>
    <col min="13760" max="13760" width="10.5703125" style="1" customWidth="1"/>
    <col min="13761" max="13761" width="12" style="1" customWidth="1"/>
    <col min="13762" max="13762" width="29.5703125" style="1" customWidth="1"/>
    <col min="13763" max="13763" width="9.42578125" style="1" customWidth="1"/>
    <col min="13764" max="13764" width="5.7109375" style="1" customWidth="1"/>
    <col min="13765" max="13766" width="16.140625" style="1" customWidth="1"/>
    <col min="13767" max="14015" width="9.140625" style="1"/>
    <col min="14016" max="14016" width="10.5703125" style="1" customWidth="1"/>
    <col min="14017" max="14017" width="12" style="1" customWidth="1"/>
    <col min="14018" max="14018" width="29.5703125" style="1" customWidth="1"/>
    <col min="14019" max="14019" width="9.42578125" style="1" customWidth="1"/>
    <col min="14020" max="14020" width="5.7109375" style="1" customWidth="1"/>
    <col min="14021" max="14022" width="16.140625" style="1" customWidth="1"/>
    <col min="14023" max="14271" width="9.140625" style="1"/>
    <col min="14272" max="14272" width="10.5703125" style="1" customWidth="1"/>
    <col min="14273" max="14273" width="12" style="1" customWidth="1"/>
    <col min="14274" max="14274" width="29.5703125" style="1" customWidth="1"/>
    <col min="14275" max="14275" width="9.42578125" style="1" customWidth="1"/>
    <col min="14276" max="14276" width="5.7109375" style="1" customWidth="1"/>
    <col min="14277" max="14278" width="16.140625" style="1" customWidth="1"/>
    <col min="14279" max="14527" width="9.140625" style="1"/>
    <col min="14528" max="14528" width="10.5703125" style="1" customWidth="1"/>
    <col min="14529" max="14529" width="12" style="1" customWidth="1"/>
    <col min="14530" max="14530" width="29.5703125" style="1" customWidth="1"/>
    <col min="14531" max="14531" width="9.42578125" style="1" customWidth="1"/>
    <col min="14532" max="14532" width="5.7109375" style="1" customWidth="1"/>
    <col min="14533" max="14534" width="16.140625" style="1" customWidth="1"/>
    <col min="14535" max="14783" width="9.140625" style="1"/>
    <col min="14784" max="14784" width="10.5703125" style="1" customWidth="1"/>
    <col min="14785" max="14785" width="12" style="1" customWidth="1"/>
    <col min="14786" max="14786" width="29.5703125" style="1" customWidth="1"/>
    <col min="14787" max="14787" width="9.42578125" style="1" customWidth="1"/>
    <col min="14788" max="14788" width="5.7109375" style="1" customWidth="1"/>
    <col min="14789" max="14790" width="16.140625" style="1" customWidth="1"/>
    <col min="14791" max="15039" width="9.140625" style="1"/>
    <col min="15040" max="15040" width="10.5703125" style="1" customWidth="1"/>
    <col min="15041" max="15041" width="12" style="1" customWidth="1"/>
    <col min="15042" max="15042" width="29.5703125" style="1" customWidth="1"/>
    <col min="15043" max="15043" width="9.42578125" style="1" customWidth="1"/>
    <col min="15044" max="15044" width="5.7109375" style="1" customWidth="1"/>
    <col min="15045" max="15046" width="16.140625" style="1" customWidth="1"/>
    <col min="15047" max="15295" width="9.140625" style="1"/>
    <col min="15296" max="15296" width="10.5703125" style="1" customWidth="1"/>
    <col min="15297" max="15297" width="12" style="1" customWidth="1"/>
    <col min="15298" max="15298" width="29.5703125" style="1" customWidth="1"/>
    <col min="15299" max="15299" width="9.42578125" style="1" customWidth="1"/>
    <col min="15300" max="15300" width="5.7109375" style="1" customWidth="1"/>
    <col min="15301" max="15302" width="16.140625" style="1" customWidth="1"/>
    <col min="15303" max="15551" width="9.140625" style="1"/>
    <col min="15552" max="15552" width="10.5703125" style="1" customWidth="1"/>
    <col min="15553" max="15553" width="12" style="1" customWidth="1"/>
    <col min="15554" max="15554" width="29.5703125" style="1" customWidth="1"/>
    <col min="15555" max="15555" width="9.42578125" style="1" customWidth="1"/>
    <col min="15556" max="15556" width="5.7109375" style="1" customWidth="1"/>
    <col min="15557" max="15558" width="16.140625" style="1" customWidth="1"/>
    <col min="15559" max="15807" width="9.140625" style="1"/>
    <col min="15808" max="15808" width="10.5703125" style="1" customWidth="1"/>
    <col min="15809" max="15809" width="12" style="1" customWidth="1"/>
    <col min="15810" max="15810" width="29.5703125" style="1" customWidth="1"/>
    <col min="15811" max="15811" width="9.42578125" style="1" customWidth="1"/>
    <col min="15812" max="15812" width="5.7109375" style="1" customWidth="1"/>
    <col min="15813" max="15814" width="16.140625" style="1" customWidth="1"/>
    <col min="15815" max="16063" width="9.140625" style="1"/>
    <col min="16064" max="16064" width="10.5703125" style="1" customWidth="1"/>
    <col min="16065" max="16065" width="12" style="1" customWidth="1"/>
    <col min="16066" max="16066" width="29.5703125" style="1" customWidth="1"/>
    <col min="16067" max="16067" width="9.42578125" style="1" customWidth="1"/>
    <col min="16068" max="16068" width="5.7109375" style="1" customWidth="1"/>
    <col min="16069" max="16070" width="16.140625" style="1" customWidth="1"/>
    <col min="16071" max="16384" width="9.140625" style="1"/>
  </cols>
  <sheetData>
    <row r="1" spans="1:7" ht="18" customHeight="1" x14ac:dyDescent="0.25">
      <c r="A1" s="120" t="s">
        <v>0</v>
      </c>
      <c r="B1" s="121"/>
      <c r="C1" s="122" t="s">
        <v>1</v>
      </c>
      <c r="D1" s="123"/>
      <c r="E1" s="123"/>
      <c r="F1" s="124"/>
      <c r="G1" s="125"/>
    </row>
    <row r="2" spans="1:7" ht="15" customHeight="1" x14ac:dyDescent="0.25">
      <c r="A2" s="121"/>
      <c r="B2" s="121"/>
      <c r="C2" s="126"/>
      <c r="D2" s="127"/>
      <c r="E2" s="127"/>
      <c r="F2" s="128"/>
      <c r="G2" s="129"/>
    </row>
    <row r="3" spans="1:7" ht="12.95" customHeight="1" thickBot="1" x14ac:dyDescent="0.3">
      <c r="A3" s="121"/>
      <c r="B3" s="121"/>
      <c r="C3" s="168" t="s">
        <v>2</v>
      </c>
      <c r="D3" s="168"/>
      <c r="E3" s="64"/>
      <c r="F3" s="130" t="s">
        <v>3</v>
      </c>
      <c r="G3" s="131"/>
    </row>
    <row r="4" spans="1:7" ht="12.95" customHeight="1" x14ac:dyDescent="0.25">
      <c r="A4" s="121"/>
      <c r="B4" s="121"/>
      <c r="C4" s="88" t="s">
        <v>291</v>
      </c>
      <c r="D4" s="89"/>
      <c r="E4" s="64"/>
      <c r="F4" s="86"/>
      <c r="G4" s="86"/>
    </row>
    <row r="5" spans="1:7" ht="12.95" customHeight="1" thickBot="1" x14ac:dyDescent="0.3">
      <c r="A5" s="132"/>
      <c r="B5" s="125"/>
      <c r="C5" s="90"/>
      <c r="D5" s="91"/>
      <c r="E5" s="64"/>
      <c r="F5" s="87"/>
      <c r="G5" s="87"/>
    </row>
    <row r="6" spans="1:7" ht="12.95" customHeight="1" x14ac:dyDescent="0.25">
      <c r="A6" s="141"/>
      <c r="B6" s="142"/>
      <c r="C6" s="143" t="s">
        <v>4</v>
      </c>
      <c r="D6" s="144"/>
      <c r="E6" s="145"/>
      <c r="F6" s="146"/>
      <c r="G6" s="147"/>
    </row>
    <row r="7" spans="1:7" ht="12.95" customHeight="1" thickBot="1" x14ac:dyDescent="0.3">
      <c r="A7" s="142"/>
      <c r="B7" s="142"/>
      <c r="C7" s="148"/>
      <c r="D7" s="149"/>
      <c r="E7" s="145"/>
      <c r="F7" s="146"/>
      <c r="G7" s="147"/>
    </row>
    <row r="8" spans="1:7" ht="12.95" customHeight="1" x14ac:dyDescent="0.25">
      <c r="A8" s="150"/>
      <c r="B8" s="125"/>
      <c r="C8" s="125"/>
      <c r="D8" s="125"/>
      <c r="E8" s="125"/>
      <c r="F8" s="146"/>
      <c r="G8" s="147"/>
    </row>
    <row r="9" spans="1:7" ht="12.95" customHeight="1" thickBot="1" x14ac:dyDescent="0.3">
      <c r="A9" s="127"/>
      <c r="B9" s="127"/>
      <c r="C9" s="127"/>
      <c r="D9" s="127"/>
      <c r="E9" s="127"/>
      <c r="F9" s="151"/>
      <c r="G9" s="152"/>
    </row>
    <row r="10" spans="1:7" ht="26.25" customHeight="1" thickBot="1" x14ac:dyDescent="0.3">
      <c r="A10" s="106" t="s">
        <v>5</v>
      </c>
      <c r="B10" s="107"/>
      <c r="C10" s="107"/>
      <c r="D10" s="108"/>
      <c r="E10" s="41" t="s">
        <v>6</v>
      </c>
      <c r="F10" s="42" t="s">
        <v>7</v>
      </c>
      <c r="G10" s="43" t="s">
        <v>8</v>
      </c>
    </row>
    <row r="11" spans="1:7" ht="26.1" customHeight="1" x14ac:dyDescent="0.25">
      <c r="A11" s="109" t="s">
        <v>9</v>
      </c>
      <c r="B11" s="110"/>
      <c r="C11" s="110"/>
      <c r="D11" s="111"/>
      <c r="E11" s="5" t="s">
        <v>10</v>
      </c>
      <c r="F11" s="6">
        <v>1</v>
      </c>
      <c r="G11" s="7">
        <v>2</v>
      </c>
    </row>
    <row r="12" spans="1:7" ht="24" customHeight="1" x14ac:dyDescent="0.25">
      <c r="A12" s="8" t="s">
        <v>11</v>
      </c>
      <c r="B12" s="9" t="s">
        <v>12</v>
      </c>
      <c r="C12" s="10"/>
      <c r="D12" s="11"/>
      <c r="E12" s="12" t="s">
        <v>13</v>
      </c>
      <c r="F12" s="44">
        <f>+F20+F31+F39-F51</f>
        <v>0</v>
      </c>
      <c r="G12" s="44">
        <f>+G20+G31+G39-G51</f>
        <v>0</v>
      </c>
    </row>
    <row r="13" spans="1:7" ht="24" customHeight="1" x14ac:dyDescent="0.25">
      <c r="A13" s="13" t="s">
        <v>14</v>
      </c>
      <c r="B13" s="139" t="s">
        <v>15</v>
      </c>
      <c r="C13" s="140"/>
      <c r="D13" s="14" t="s">
        <v>16</v>
      </c>
      <c r="E13" s="15">
        <v>2</v>
      </c>
      <c r="F13" s="16">
        <v>0</v>
      </c>
      <c r="G13" s="17">
        <v>0</v>
      </c>
    </row>
    <row r="14" spans="1:7" ht="24" customHeight="1" x14ac:dyDescent="0.25">
      <c r="A14" s="92" t="s">
        <v>17</v>
      </c>
      <c r="B14" s="113" t="s">
        <v>18</v>
      </c>
      <c r="C14" s="114"/>
      <c r="D14" s="18" t="s">
        <v>19</v>
      </c>
      <c r="E14" s="15">
        <v>3</v>
      </c>
      <c r="F14" s="16">
        <v>0</v>
      </c>
      <c r="G14" s="17">
        <v>0</v>
      </c>
    </row>
    <row r="15" spans="1:7" ht="24" customHeight="1" x14ac:dyDescent="0.25">
      <c r="A15" s="93"/>
      <c r="B15" s="113" t="s">
        <v>20</v>
      </c>
      <c r="C15" s="114"/>
      <c r="D15" s="18" t="s">
        <v>21</v>
      </c>
      <c r="E15" s="15">
        <v>4</v>
      </c>
      <c r="F15" s="16">
        <v>0</v>
      </c>
      <c r="G15" s="17">
        <v>0</v>
      </c>
    </row>
    <row r="16" spans="1:7" ht="24" customHeight="1" x14ac:dyDescent="0.25">
      <c r="A16" s="93"/>
      <c r="B16" s="113" t="s">
        <v>22</v>
      </c>
      <c r="C16" s="114"/>
      <c r="D16" s="18" t="s">
        <v>23</v>
      </c>
      <c r="E16" s="15">
        <v>5</v>
      </c>
      <c r="F16" s="16">
        <v>0</v>
      </c>
      <c r="G16" s="17">
        <v>0</v>
      </c>
    </row>
    <row r="17" spans="1:7" ht="24" customHeight="1" x14ac:dyDescent="0.25">
      <c r="A17" s="93"/>
      <c r="B17" s="19" t="s">
        <v>24</v>
      </c>
      <c r="C17" s="20"/>
      <c r="D17" s="18" t="s">
        <v>25</v>
      </c>
      <c r="E17" s="15">
        <v>6</v>
      </c>
      <c r="F17" s="16">
        <v>0</v>
      </c>
      <c r="G17" s="17">
        <v>0</v>
      </c>
    </row>
    <row r="18" spans="1:7" ht="24" customHeight="1" x14ac:dyDescent="0.25">
      <c r="A18" s="93"/>
      <c r="B18" s="19" t="s">
        <v>26</v>
      </c>
      <c r="C18" s="20"/>
      <c r="D18" s="18" t="s">
        <v>27</v>
      </c>
      <c r="E18" s="15">
        <v>7</v>
      </c>
      <c r="F18" s="16">
        <v>0</v>
      </c>
      <c r="G18" s="17">
        <v>0</v>
      </c>
    </row>
    <row r="19" spans="1:7" ht="24" customHeight="1" x14ac:dyDescent="0.25">
      <c r="A19" s="115"/>
      <c r="B19" s="21" t="s">
        <v>28</v>
      </c>
      <c r="C19" s="22"/>
      <c r="D19" s="23" t="s">
        <v>29</v>
      </c>
      <c r="E19" s="15">
        <v>8</v>
      </c>
      <c r="F19" s="16">
        <v>0</v>
      </c>
      <c r="G19" s="17">
        <v>0</v>
      </c>
    </row>
    <row r="20" spans="1:7" ht="24" customHeight="1" x14ac:dyDescent="0.25">
      <c r="A20" s="24"/>
      <c r="B20" s="20" t="s">
        <v>30</v>
      </c>
      <c r="C20" s="20"/>
      <c r="D20" s="18"/>
      <c r="E20" s="15">
        <v>9</v>
      </c>
      <c r="F20" s="46">
        <f>SUM(F13:F19)</f>
        <v>0</v>
      </c>
      <c r="G20" s="47">
        <f>SUM(G13:G19)</f>
        <v>0</v>
      </c>
    </row>
    <row r="21" spans="1:7" ht="24" customHeight="1" x14ac:dyDescent="0.25">
      <c r="A21" s="25" t="s">
        <v>31</v>
      </c>
      <c r="B21" s="26" t="s">
        <v>32</v>
      </c>
      <c r="C21" s="27"/>
      <c r="D21" s="28" t="s">
        <v>33</v>
      </c>
      <c r="E21" s="15">
        <v>10</v>
      </c>
      <c r="F21" s="29">
        <v>0</v>
      </c>
      <c r="G21" s="30">
        <v>0</v>
      </c>
    </row>
    <row r="22" spans="1:7" ht="24" customHeight="1" x14ac:dyDescent="0.25">
      <c r="A22" s="92" t="s">
        <v>34</v>
      </c>
      <c r="B22" s="26" t="s">
        <v>35</v>
      </c>
      <c r="C22" s="27"/>
      <c r="D22" s="28" t="s">
        <v>36</v>
      </c>
      <c r="E22" s="15">
        <v>11</v>
      </c>
      <c r="F22" s="31">
        <v>0</v>
      </c>
      <c r="G22" s="32">
        <v>0</v>
      </c>
    </row>
    <row r="23" spans="1:7" ht="24" customHeight="1" x14ac:dyDescent="0.25">
      <c r="A23" s="93"/>
      <c r="B23" s="19" t="s">
        <v>37</v>
      </c>
      <c r="C23" s="20"/>
      <c r="D23" s="18" t="s">
        <v>38</v>
      </c>
      <c r="E23" s="15">
        <v>12</v>
      </c>
      <c r="F23" s="16">
        <v>0</v>
      </c>
      <c r="G23" s="17">
        <v>0</v>
      </c>
    </row>
    <row r="24" spans="1:7" ht="24" customHeight="1" x14ac:dyDescent="0.25">
      <c r="A24" s="93"/>
      <c r="B24" s="19" t="s">
        <v>39</v>
      </c>
      <c r="C24" s="20"/>
      <c r="D24" s="18" t="s">
        <v>40</v>
      </c>
      <c r="E24" s="15">
        <v>13</v>
      </c>
      <c r="F24" s="16">
        <v>0</v>
      </c>
      <c r="G24" s="17">
        <v>0</v>
      </c>
    </row>
    <row r="25" spans="1:7" ht="24" customHeight="1" x14ac:dyDescent="0.25">
      <c r="A25" s="93"/>
      <c r="B25" s="19" t="s">
        <v>41</v>
      </c>
      <c r="C25" s="20"/>
      <c r="D25" s="18" t="s">
        <v>42</v>
      </c>
      <c r="E25" s="15">
        <v>14</v>
      </c>
      <c r="F25" s="33">
        <v>0</v>
      </c>
      <c r="G25" s="34">
        <v>0</v>
      </c>
    </row>
    <row r="26" spans="1:7" ht="24" customHeight="1" x14ac:dyDescent="0.25">
      <c r="A26" s="93"/>
      <c r="B26" s="19" t="s">
        <v>43</v>
      </c>
      <c r="C26" s="20"/>
      <c r="D26" s="18" t="s">
        <v>44</v>
      </c>
      <c r="E26" s="15">
        <v>15</v>
      </c>
      <c r="F26" s="16">
        <v>0</v>
      </c>
      <c r="G26" s="17">
        <v>0</v>
      </c>
    </row>
    <row r="27" spans="1:7" ht="24" customHeight="1" x14ac:dyDescent="0.25">
      <c r="A27" s="93"/>
      <c r="B27" s="19" t="s">
        <v>45</v>
      </c>
      <c r="C27" s="20"/>
      <c r="D27" s="18" t="s">
        <v>46</v>
      </c>
      <c r="E27" s="15">
        <v>16</v>
      </c>
      <c r="F27" s="16">
        <v>0</v>
      </c>
      <c r="G27" s="17">
        <v>0</v>
      </c>
    </row>
    <row r="28" spans="1:7" ht="24" customHeight="1" x14ac:dyDescent="0.25">
      <c r="A28" s="93"/>
      <c r="B28" s="19" t="s">
        <v>47</v>
      </c>
      <c r="C28" s="20"/>
      <c r="D28" s="18" t="s">
        <v>48</v>
      </c>
      <c r="E28" s="15">
        <v>17</v>
      </c>
      <c r="F28" s="16">
        <v>0</v>
      </c>
      <c r="G28" s="17">
        <v>0</v>
      </c>
    </row>
    <row r="29" spans="1:7" ht="24" customHeight="1" x14ac:dyDescent="0.25">
      <c r="A29" s="93"/>
      <c r="B29" s="19" t="s">
        <v>49</v>
      </c>
      <c r="C29" s="20"/>
      <c r="D29" s="18" t="s">
        <v>50</v>
      </c>
      <c r="E29" s="15">
        <v>18</v>
      </c>
      <c r="F29" s="16">
        <v>0</v>
      </c>
      <c r="G29" s="17">
        <v>0</v>
      </c>
    </row>
    <row r="30" spans="1:7" ht="24" customHeight="1" x14ac:dyDescent="0.25">
      <c r="A30" s="115"/>
      <c r="B30" s="21" t="s">
        <v>51</v>
      </c>
      <c r="C30" s="22"/>
      <c r="D30" s="23" t="s">
        <v>52</v>
      </c>
      <c r="E30" s="15">
        <v>19</v>
      </c>
      <c r="F30" s="16">
        <v>0</v>
      </c>
      <c r="G30" s="17">
        <v>0</v>
      </c>
    </row>
    <row r="31" spans="1:7" ht="24" customHeight="1" x14ac:dyDescent="0.25">
      <c r="A31" s="24"/>
      <c r="B31" s="100" t="s">
        <v>53</v>
      </c>
      <c r="C31" s="116"/>
      <c r="D31" s="117"/>
      <c r="E31" s="15">
        <v>20</v>
      </c>
      <c r="F31" s="46">
        <f>SUM(F21:F30)</f>
        <v>0</v>
      </c>
      <c r="G31" s="47">
        <f>SUM(G21:G30)</f>
        <v>0</v>
      </c>
    </row>
    <row r="32" spans="1:7" ht="24" customHeight="1" x14ac:dyDescent="0.25">
      <c r="A32" s="35" t="s">
        <v>54</v>
      </c>
      <c r="B32" s="26" t="s">
        <v>55</v>
      </c>
      <c r="C32" s="36"/>
      <c r="D32" s="28" t="s">
        <v>56</v>
      </c>
      <c r="E32" s="15">
        <v>21</v>
      </c>
      <c r="F32" s="16">
        <v>0</v>
      </c>
      <c r="G32" s="17">
        <v>0</v>
      </c>
    </row>
    <row r="33" spans="1:7" ht="24" customHeight="1" x14ac:dyDescent="0.25">
      <c r="A33" s="153" t="s">
        <v>57</v>
      </c>
      <c r="B33" s="20" t="s">
        <v>58</v>
      </c>
      <c r="C33" s="22"/>
      <c r="D33" s="28" t="s">
        <v>59</v>
      </c>
      <c r="E33" s="15">
        <v>22</v>
      </c>
      <c r="F33" s="16">
        <v>0</v>
      </c>
      <c r="G33" s="17">
        <v>0</v>
      </c>
    </row>
    <row r="34" spans="1:7" ht="24" customHeight="1" x14ac:dyDescent="0.25">
      <c r="A34" s="153"/>
      <c r="B34" s="20" t="s">
        <v>60</v>
      </c>
      <c r="C34" s="22"/>
      <c r="D34" s="28" t="s">
        <v>61</v>
      </c>
      <c r="E34" s="15">
        <v>23</v>
      </c>
      <c r="F34" s="16">
        <v>0</v>
      </c>
      <c r="G34" s="17">
        <v>0</v>
      </c>
    </row>
    <row r="35" spans="1:7" ht="24" customHeight="1" x14ac:dyDescent="0.25">
      <c r="A35" s="153"/>
      <c r="B35" s="20" t="s">
        <v>62</v>
      </c>
      <c r="C35" s="22"/>
      <c r="D35" s="28" t="s">
        <v>63</v>
      </c>
      <c r="E35" s="15">
        <v>24</v>
      </c>
      <c r="F35" s="16">
        <v>0</v>
      </c>
      <c r="G35" s="17">
        <v>0</v>
      </c>
    </row>
    <row r="36" spans="1:7" ht="24" customHeight="1" x14ac:dyDescent="0.25">
      <c r="A36" s="153"/>
      <c r="B36" s="20" t="s">
        <v>64</v>
      </c>
      <c r="C36" s="22"/>
      <c r="D36" s="28" t="s">
        <v>65</v>
      </c>
      <c r="E36" s="15">
        <v>25</v>
      </c>
      <c r="F36" s="16">
        <v>0</v>
      </c>
      <c r="G36" s="17">
        <v>0</v>
      </c>
    </row>
    <row r="37" spans="1:7" ht="24" customHeight="1" x14ac:dyDescent="0.25">
      <c r="A37" s="153"/>
      <c r="B37" s="37" t="s">
        <v>66</v>
      </c>
      <c r="C37" s="22"/>
      <c r="D37" s="28" t="s">
        <v>67</v>
      </c>
      <c r="E37" s="15">
        <v>26</v>
      </c>
      <c r="F37" s="16">
        <v>0</v>
      </c>
      <c r="G37" s="17">
        <v>0</v>
      </c>
    </row>
    <row r="38" spans="1:7" ht="24" customHeight="1" x14ac:dyDescent="0.25">
      <c r="A38" s="154"/>
      <c r="B38" s="22" t="s">
        <v>68</v>
      </c>
      <c r="C38" s="22"/>
      <c r="D38" s="28" t="s">
        <v>69</v>
      </c>
      <c r="E38" s="15">
        <v>27</v>
      </c>
      <c r="F38" s="16">
        <v>0</v>
      </c>
      <c r="G38" s="17">
        <v>0</v>
      </c>
    </row>
    <row r="39" spans="1:7" ht="24" customHeight="1" x14ac:dyDescent="0.25">
      <c r="A39" s="13"/>
      <c r="B39" s="155" t="s">
        <v>70</v>
      </c>
      <c r="C39" s="156"/>
      <c r="D39" s="157"/>
      <c r="E39" s="38" t="s">
        <v>71</v>
      </c>
      <c r="F39" s="46">
        <f>SUM(F32:F38)</f>
        <v>0</v>
      </c>
      <c r="G39" s="47">
        <f>SUM(G32:G38)</f>
        <v>0</v>
      </c>
    </row>
    <row r="40" spans="1:7" ht="24" customHeight="1" x14ac:dyDescent="0.25">
      <c r="A40" s="81" t="s">
        <v>72</v>
      </c>
      <c r="B40" s="80" t="s">
        <v>73</v>
      </c>
      <c r="C40" s="54"/>
      <c r="D40" s="49" t="s">
        <v>74</v>
      </c>
      <c r="E40" s="50">
        <v>29</v>
      </c>
      <c r="F40" s="29">
        <v>0</v>
      </c>
      <c r="G40" s="30">
        <v>0</v>
      </c>
    </row>
    <row r="41" spans="1:7" ht="24" customHeight="1" x14ac:dyDescent="0.25">
      <c r="A41" s="118" t="s">
        <v>75</v>
      </c>
      <c r="B41" s="104" t="s">
        <v>76</v>
      </c>
      <c r="C41" s="105" t="s">
        <v>77</v>
      </c>
      <c r="D41" s="18" t="s">
        <v>77</v>
      </c>
      <c r="E41" s="15">
        <v>30</v>
      </c>
      <c r="F41" s="29">
        <v>0</v>
      </c>
      <c r="G41" s="30">
        <v>0</v>
      </c>
    </row>
    <row r="42" spans="1:7" ht="24" customHeight="1" x14ac:dyDescent="0.25">
      <c r="A42" s="118"/>
      <c r="B42" s="104" t="s">
        <v>78</v>
      </c>
      <c r="C42" s="105" t="s">
        <v>79</v>
      </c>
      <c r="D42" s="18" t="s">
        <v>79</v>
      </c>
      <c r="E42" s="15">
        <f>1+E41</f>
        <v>31</v>
      </c>
      <c r="F42" s="29">
        <v>0</v>
      </c>
      <c r="G42" s="30">
        <v>0</v>
      </c>
    </row>
    <row r="43" spans="1:7" ht="24" customHeight="1" x14ac:dyDescent="0.25">
      <c r="A43" s="118"/>
      <c r="B43" s="102" t="s">
        <v>80</v>
      </c>
      <c r="C43" s="103" t="s">
        <v>81</v>
      </c>
      <c r="D43" s="18" t="s">
        <v>81</v>
      </c>
      <c r="E43" s="15">
        <f>1+E42</f>
        <v>32</v>
      </c>
      <c r="F43" s="29">
        <v>0</v>
      </c>
      <c r="G43" s="30">
        <v>0</v>
      </c>
    </row>
    <row r="44" spans="1:7" ht="24" customHeight="1" x14ac:dyDescent="0.25">
      <c r="A44" s="118"/>
      <c r="B44" s="102" t="s">
        <v>82</v>
      </c>
      <c r="C44" s="103" t="s">
        <v>83</v>
      </c>
      <c r="D44" s="18" t="s">
        <v>83</v>
      </c>
      <c r="E44" s="15">
        <f>1+E43</f>
        <v>33</v>
      </c>
      <c r="F44" s="29">
        <v>0</v>
      </c>
      <c r="G44" s="30">
        <v>0</v>
      </c>
    </row>
    <row r="45" spans="1:7" ht="24" customHeight="1" x14ac:dyDescent="0.25">
      <c r="A45" s="118"/>
      <c r="B45" s="104" t="s">
        <v>84</v>
      </c>
      <c r="C45" s="105" t="s">
        <v>85</v>
      </c>
      <c r="D45" s="18" t="s">
        <v>85</v>
      </c>
      <c r="E45" s="15">
        <v>34</v>
      </c>
      <c r="F45" s="29">
        <v>0</v>
      </c>
      <c r="G45" s="30">
        <v>0</v>
      </c>
    </row>
    <row r="46" spans="1:7" ht="24" customHeight="1" x14ac:dyDescent="0.25">
      <c r="A46" s="118"/>
      <c r="B46" s="102" t="s">
        <v>86</v>
      </c>
      <c r="C46" s="103" t="s">
        <v>87</v>
      </c>
      <c r="D46" s="18" t="s">
        <v>87</v>
      </c>
      <c r="E46" s="15">
        <v>35</v>
      </c>
      <c r="F46" s="29">
        <v>0</v>
      </c>
      <c r="G46" s="30">
        <v>0</v>
      </c>
    </row>
    <row r="47" spans="1:7" ht="24" customHeight="1" x14ac:dyDescent="0.25">
      <c r="A47" s="118"/>
      <c r="B47" s="104" t="s">
        <v>88</v>
      </c>
      <c r="C47" s="105" t="s">
        <v>89</v>
      </c>
      <c r="D47" s="18" t="s">
        <v>89</v>
      </c>
      <c r="E47" s="15">
        <v>36</v>
      </c>
      <c r="F47" s="29">
        <v>0</v>
      </c>
      <c r="G47" s="30">
        <v>0</v>
      </c>
    </row>
    <row r="48" spans="1:7" ht="24" customHeight="1" x14ac:dyDescent="0.25">
      <c r="A48" s="118"/>
      <c r="B48" s="104" t="s">
        <v>90</v>
      </c>
      <c r="C48" s="105" t="s">
        <v>91</v>
      </c>
      <c r="D48" s="18" t="s">
        <v>91</v>
      </c>
      <c r="E48" s="15">
        <v>37</v>
      </c>
      <c r="F48" s="29">
        <v>0</v>
      </c>
      <c r="G48" s="30">
        <v>0</v>
      </c>
    </row>
    <row r="49" spans="1:7" ht="24" customHeight="1" x14ac:dyDescent="0.25">
      <c r="A49" s="118"/>
      <c r="B49" s="102" t="s">
        <v>92</v>
      </c>
      <c r="C49" s="103" t="s">
        <v>93</v>
      </c>
      <c r="D49" s="18" t="s">
        <v>93</v>
      </c>
      <c r="E49" s="15">
        <v>38</v>
      </c>
      <c r="F49" s="29">
        <v>0</v>
      </c>
      <c r="G49" s="30">
        <v>0</v>
      </c>
    </row>
    <row r="50" spans="1:7" ht="24" customHeight="1" x14ac:dyDescent="0.25">
      <c r="A50" s="119"/>
      <c r="B50" s="102" t="s">
        <v>94</v>
      </c>
      <c r="C50" s="103" t="s">
        <v>95</v>
      </c>
      <c r="D50" s="18" t="s">
        <v>95</v>
      </c>
      <c r="E50" s="15">
        <v>39</v>
      </c>
      <c r="F50" s="29">
        <v>0</v>
      </c>
      <c r="G50" s="30">
        <v>0</v>
      </c>
    </row>
    <row r="51" spans="1:7" ht="24" customHeight="1" thickBot="1" x14ac:dyDescent="0.3">
      <c r="A51" s="8"/>
      <c r="B51" s="100" t="s">
        <v>96</v>
      </c>
      <c r="C51" s="101"/>
      <c r="D51" s="55"/>
      <c r="E51" s="15">
        <v>40</v>
      </c>
      <c r="F51" s="73">
        <f>SUM(F40:F50)</f>
        <v>0</v>
      </c>
      <c r="G51" s="74">
        <f>SUM(G40:G50)</f>
        <v>0</v>
      </c>
    </row>
    <row r="52" spans="1:7" ht="26.1" customHeight="1" thickBot="1" x14ac:dyDescent="0.3">
      <c r="A52" s="106" t="s">
        <v>5</v>
      </c>
      <c r="B52" s="107"/>
      <c r="C52" s="107"/>
      <c r="D52" s="108"/>
      <c r="E52" s="41" t="s">
        <v>6</v>
      </c>
      <c r="F52" s="42" t="s">
        <v>7</v>
      </c>
      <c r="G52" s="43" t="s">
        <v>8</v>
      </c>
    </row>
    <row r="53" spans="1:7" ht="26.1" customHeight="1" x14ac:dyDescent="0.25">
      <c r="A53" s="109" t="s">
        <v>9</v>
      </c>
      <c r="B53" s="110"/>
      <c r="C53" s="110"/>
      <c r="D53" s="111"/>
      <c r="E53" s="5" t="s">
        <v>10</v>
      </c>
      <c r="F53" s="6">
        <v>1</v>
      </c>
      <c r="G53" s="7">
        <v>2</v>
      </c>
    </row>
    <row r="54" spans="1:7" ht="24" customHeight="1" x14ac:dyDescent="0.25">
      <c r="A54" s="8" t="s">
        <v>97</v>
      </c>
      <c r="B54" s="51" t="s">
        <v>98</v>
      </c>
      <c r="C54" s="52"/>
      <c r="D54" s="55"/>
      <c r="E54" s="15">
        <v>41</v>
      </c>
      <c r="F54" s="44">
        <f>+F64+F84+F93+F97</f>
        <v>0</v>
      </c>
      <c r="G54" s="44">
        <f>+G64+G84+G93+G97</f>
        <v>0</v>
      </c>
    </row>
    <row r="55" spans="1:7" ht="24" customHeight="1" x14ac:dyDescent="0.25">
      <c r="A55" s="25" t="s">
        <v>14</v>
      </c>
      <c r="B55" s="84" t="s">
        <v>99</v>
      </c>
      <c r="C55" s="85"/>
      <c r="D55" s="28" t="s">
        <v>100</v>
      </c>
      <c r="E55" s="15">
        <v>42</v>
      </c>
      <c r="F55" s="31">
        <v>0</v>
      </c>
      <c r="G55" s="32">
        <v>0</v>
      </c>
    </row>
    <row r="56" spans="1:7" ht="24" customHeight="1" x14ac:dyDescent="0.25">
      <c r="A56" s="94" t="s">
        <v>101</v>
      </c>
      <c r="B56" s="84" t="s">
        <v>102</v>
      </c>
      <c r="C56" s="85" t="s">
        <v>103</v>
      </c>
      <c r="D56" s="28" t="s">
        <v>103</v>
      </c>
      <c r="E56" s="15">
        <v>43</v>
      </c>
      <c r="F56" s="31">
        <v>0</v>
      </c>
      <c r="G56" s="32">
        <v>0</v>
      </c>
    </row>
    <row r="57" spans="1:7" ht="24" customHeight="1" x14ac:dyDescent="0.25">
      <c r="A57" s="95"/>
      <c r="B57" s="84" t="s">
        <v>104</v>
      </c>
      <c r="C57" s="85" t="s">
        <v>105</v>
      </c>
      <c r="D57" s="18" t="s">
        <v>105</v>
      </c>
      <c r="E57" s="15">
        <v>44</v>
      </c>
      <c r="F57" s="16">
        <v>0</v>
      </c>
      <c r="G57" s="17">
        <v>0</v>
      </c>
    </row>
    <row r="58" spans="1:7" ht="24" customHeight="1" x14ac:dyDescent="0.25">
      <c r="A58" s="95"/>
      <c r="B58" s="84" t="s">
        <v>106</v>
      </c>
      <c r="C58" s="85" t="s">
        <v>107</v>
      </c>
      <c r="D58" s="18" t="s">
        <v>107</v>
      </c>
      <c r="E58" s="15">
        <v>45</v>
      </c>
      <c r="F58" s="16">
        <v>0</v>
      </c>
      <c r="G58" s="17">
        <v>0</v>
      </c>
    </row>
    <row r="59" spans="1:7" ht="24" customHeight="1" x14ac:dyDescent="0.25">
      <c r="A59" s="95"/>
      <c r="B59" s="84" t="s">
        <v>108</v>
      </c>
      <c r="C59" s="85" t="s">
        <v>109</v>
      </c>
      <c r="D59" s="18" t="s">
        <v>109</v>
      </c>
      <c r="E59" s="15">
        <v>46</v>
      </c>
      <c r="F59" s="16">
        <v>0</v>
      </c>
      <c r="G59" s="17">
        <v>0</v>
      </c>
    </row>
    <row r="60" spans="1:7" ht="24" customHeight="1" x14ac:dyDescent="0.25">
      <c r="A60" s="95"/>
      <c r="B60" s="84" t="s">
        <v>110</v>
      </c>
      <c r="C60" s="85" t="s">
        <v>111</v>
      </c>
      <c r="D60" s="18" t="s">
        <v>111</v>
      </c>
      <c r="E60" s="15">
        <v>47</v>
      </c>
      <c r="F60" s="16">
        <v>0</v>
      </c>
      <c r="G60" s="17">
        <v>0</v>
      </c>
    </row>
    <row r="61" spans="1:7" ht="24" customHeight="1" x14ac:dyDescent="0.25">
      <c r="A61" s="95"/>
      <c r="B61" s="84" t="s">
        <v>112</v>
      </c>
      <c r="C61" s="85" t="s">
        <v>113</v>
      </c>
      <c r="D61" s="18" t="s">
        <v>113</v>
      </c>
      <c r="E61" s="15">
        <v>48</v>
      </c>
      <c r="F61" s="16">
        <v>0</v>
      </c>
      <c r="G61" s="17">
        <v>0</v>
      </c>
    </row>
    <row r="62" spans="1:7" ht="24" customHeight="1" x14ac:dyDescent="0.25">
      <c r="A62" s="95"/>
      <c r="B62" s="84" t="s">
        <v>114</v>
      </c>
      <c r="C62" s="85" t="s">
        <v>115</v>
      </c>
      <c r="D62" s="28" t="s">
        <v>115</v>
      </c>
      <c r="E62" s="15">
        <v>49</v>
      </c>
      <c r="F62" s="16">
        <v>0</v>
      </c>
      <c r="G62" s="17">
        <v>0</v>
      </c>
    </row>
    <row r="63" spans="1:7" ht="24" customHeight="1" x14ac:dyDescent="0.25">
      <c r="A63" s="96"/>
      <c r="B63" s="84" t="s">
        <v>116</v>
      </c>
      <c r="C63" s="85" t="s">
        <v>117</v>
      </c>
      <c r="D63" s="28" t="s">
        <v>117</v>
      </c>
      <c r="E63" s="15">
        <v>50</v>
      </c>
      <c r="F63" s="16">
        <v>0</v>
      </c>
      <c r="G63" s="17">
        <v>0</v>
      </c>
    </row>
    <row r="64" spans="1:7" ht="24" customHeight="1" x14ac:dyDescent="0.25">
      <c r="A64" s="24"/>
      <c r="B64" s="100" t="s">
        <v>118</v>
      </c>
      <c r="C64" s="112"/>
      <c r="D64" s="56"/>
      <c r="E64" s="15">
        <v>51</v>
      </c>
      <c r="F64" s="46">
        <f>SUM(F55:F63)</f>
        <v>0</v>
      </c>
      <c r="G64" s="47">
        <f>SUM(G55:G63)</f>
        <v>0</v>
      </c>
    </row>
    <row r="65" spans="1:7" ht="24" customHeight="1" x14ac:dyDescent="0.25">
      <c r="A65" s="25" t="s">
        <v>31</v>
      </c>
      <c r="B65" s="84" t="s">
        <v>119</v>
      </c>
      <c r="C65" s="85" t="s">
        <v>120</v>
      </c>
      <c r="D65" s="14" t="s">
        <v>120</v>
      </c>
      <c r="E65" s="15">
        <v>52</v>
      </c>
      <c r="F65" s="29"/>
      <c r="G65" s="30">
        <v>0</v>
      </c>
    </row>
    <row r="66" spans="1:7" ht="24" customHeight="1" x14ac:dyDescent="0.25">
      <c r="A66" s="94" t="s">
        <v>121</v>
      </c>
      <c r="B66" s="84" t="s">
        <v>122</v>
      </c>
      <c r="C66" s="85" t="s">
        <v>123</v>
      </c>
      <c r="D66" s="49" t="s">
        <v>123</v>
      </c>
      <c r="E66" s="15">
        <v>53</v>
      </c>
      <c r="F66" s="29">
        <v>0</v>
      </c>
      <c r="G66" s="30">
        <v>0</v>
      </c>
    </row>
    <row r="67" spans="1:7" ht="24" customHeight="1" x14ac:dyDescent="0.25">
      <c r="A67" s="94"/>
      <c r="B67" s="84" t="s">
        <v>124</v>
      </c>
      <c r="C67" s="85" t="s">
        <v>125</v>
      </c>
      <c r="D67" s="49" t="s">
        <v>125</v>
      </c>
      <c r="E67" s="15">
        <v>54</v>
      </c>
      <c r="F67" s="29">
        <v>0</v>
      </c>
      <c r="G67" s="30">
        <v>0</v>
      </c>
    </row>
    <row r="68" spans="1:7" ht="24" customHeight="1" x14ac:dyDescent="0.25">
      <c r="A68" s="94"/>
      <c r="B68" s="84" t="s">
        <v>126</v>
      </c>
      <c r="C68" s="85" t="s">
        <v>127</v>
      </c>
      <c r="D68" s="49" t="s">
        <v>127</v>
      </c>
      <c r="E68" s="15">
        <v>55</v>
      </c>
      <c r="F68" s="29">
        <v>0</v>
      </c>
      <c r="G68" s="30">
        <v>0</v>
      </c>
    </row>
    <row r="69" spans="1:7" ht="24" customHeight="1" x14ac:dyDescent="0.25">
      <c r="A69" s="94"/>
      <c r="B69" s="84" t="s">
        <v>128</v>
      </c>
      <c r="C69" s="85" t="s">
        <v>129</v>
      </c>
      <c r="D69" s="49" t="s">
        <v>129</v>
      </c>
      <c r="E69" s="15">
        <v>56</v>
      </c>
      <c r="F69" s="29">
        <v>0</v>
      </c>
      <c r="G69" s="30">
        <v>0</v>
      </c>
    </row>
    <row r="70" spans="1:7" ht="24" customHeight="1" x14ac:dyDescent="0.25">
      <c r="A70" s="94"/>
      <c r="B70" s="84" t="s">
        <v>130</v>
      </c>
      <c r="C70" s="85" t="s">
        <v>131</v>
      </c>
      <c r="D70" s="49" t="s">
        <v>131</v>
      </c>
      <c r="E70" s="15">
        <v>57</v>
      </c>
      <c r="F70" s="29">
        <v>0</v>
      </c>
      <c r="G70" s="30">
        <v>0</v>
      </c>
    </row>
    <row r="71" spans="1:7" ht="24" customHeight="1" x14ac:dyDescent="0.25">
      <c r="A71" s="94"/>
      <c r="B71" s="98" t="s">
        <v>132</v>
      </c>
      <c r="C71" s="99" t="s">
        <v>133</v>
      </c>
      <c r="D71" s="18" t="s">
        <v>133</v>
      </c>
      <c r="E71" s="15" t="s">
        <v>134</v>
      </c>
      <c r="F71" s="29">
        <v>0</v>
      </c>
      <c r="G71" s="30">
        <v>0</v>
      </c>
    </row>
    <row r="72" spans="1:7" ht="24" customHeight="1" x14ac:dyDescent="0.25">
      <c r="A72" s="94"/>
      <c r="B72" s="84" t="s">
        <v>135</v>
      </c>
      <c r="C72" s="85" t="s">
        <v>136</v>
      </c>
      <c r="D72" s="18" t="s">
        <v>136</v>
      </c>
      <c r="E72" s="15">
        <v>59</v>
      </c>
      <c r="F72" s="29">
        <v>0</v>
      </c>
      <c r="G72" s="30">
        <v>0</v>
      </c>
    </row>
    <row r="73" spans="1:7" ht="24" customHeight="1" x14ac:dyDescent="0.25">
      <c r="A73" s="94"/>
      <c r="B73" s="84" t="s">
        <v>137</v>
      </c>
      <c r="C73" s="85" t="s">
        <v>138</v>
      </c>
      <c r="D73" s="18" t="s">
        <v>138</v>
      </c>
      <c r="E73" s="15">
        <v>60</v>
      </c>
      <c r="F73" s="29">
        <v>0</v>
      </c>
      <c r="G73" s="30">
        <v>0</v>
      </c>
    </row>
    <row r="74" spans="1:7" ht="24" customHeight="1" x14ac:dyDescent="0.25">
      <c r="A74" s="94"/>
      <c r="B74" s="84" t="s">
        <v>139</v>
      </c>
      <c r="C74" s="85" t="s">
        <v>140</v>
      </c>
      <c r="D74" s="53" t="s">
        <v>140</v>
      </c>
      <c r="E74" s="15">
        <v>61</v>
      </c>
      <c r="F74" s="29">
        <v>0</v>
      </c>
      <c r="G74" s="30">
        <v>0</v>
      </c>
    </row>
    <row r="75" spans="1:7" ht="24" customHeight="1" x14ac:dyDescent="0.25">
      <c r="A75" s="94"/>
      <c r="B75" s="84" t="s">
        <v>141</v>
      </c>
      <c r="C75" s="85" t="s">
        <v>142</v>
      </c>
      <c r="D75" s="18" t="s">
        <v>142</v>
      </c>
      <c r="E75" s="15">
        <v>62</v>
      </c>
      <c r="F75" s="29">
        <v>0</v>
      </c>
      <c r="G75" s="30">
        <v>0</v>
      </c>
    </row>
    <row r="76" spans="1:7" ht="24" customHeight="1" x14ac:dyDescent="0.25">
      <c r="A76" s="94"/>
      <c r="B76" s="98" t="s">
        <v>143</v>
      </c>
      <c r="C76" s="99" t="s">
        <v>144</v>
      </c>
      <c r="D76" s="23" t="s">
        <v>144</v>
      </c>
      <c r="E76" s="15">
        <v>63</v>
      </c>
      <c r="F76" s="29">
        <v>0</v>
      </c>
      <c r="G76" s="30">
        <v>0</v>
      </c>
    </row>
    <row r="77" spans="1:7" ht="24" customHeight="1" x14ac:dyDescent="0.25">
      <c r="A77" s="94"/>
      <c r="B77" s="98" t="s">
        <v>145</v>
      </c>
      <c r="C77" s="99" t="s">
        <v>146</v>
      </c>
      <c r="D77" s="23" t="s">
        <v>146</v>
      </c>
      <c r="E77" s="15">
        <v>64</v>
      </c>
      <c r="F77" s="29">
        <v>0</v>
      </c>
      <c r="G77" s="30">
        <v>0</v>
      </c>
    </row>
    <row r="78" spans="1:7" ht="24" customHeight="1" x14ac:dyDescent="0.25">
      <c r="A78" s="57" t="s">
        <v>31</v>
      </c>
      <c r="B78" s="84" t="s">
        <v>147</v>
      </c>
      <c r="C78" s="85" t="s">
        <v>148</v>
      </c>
      <c r="D78" s="23" t="s">
        <v>148</v>
      </c>
      <c r="E78" s="15" t="s">
        <v>190</v>
      </c>
      <c r="F78" s="29">
        <v>0</v>
      </c>
      <c r="G78" s="30">
        <v>0</v>
      </c>
    </row>
    <row r="79" spans="1:7" ht="24" customHeight="1" x14ac:dyDescent="0.25">
      <c r="A79" s="94" t="s">
        <v>121</v>
      </c>
      <c r="B79" s="84" t="s">
        <v>149</v>
      </c>
      <c r="C79" s="85" t="s">
        <v>150</v>
      </c>
      <c r="D79" s="23" t="s">
        <v>150</v>
      </c>
      <c r="E79" s="15">
        <v>66</v>
      </c>
      <c r="F79" s="29">
        <v>0</v>
      </c>
      <c r="G79" s="30">
        <v>0</v>
      </c>
    </row>
    <row r="80" spans="1:7" ht="24" customHeight="1" x14ac:dyDescent="0.25">
      <c r="A80" s="95"/>
      <c r="B80" s="84" t="s">
        <v>151</v>
      </c>
      <c r="C80" s="85" t="s">
        <v>152</v>
      </c>
      <c r="D80" s="23" t="s">
        <v>152</v>
      </c>
      <c r="E80" s="15">
        <v>67</v>
      </c>
      <c r="F80" s="29">
        <v>0</v>
      </c>
      <c r="G80" s="30">
        <v>0</v>
      </c>
    </row>
    <row r="81" spans="1:7" ht="24" customHeight="1" x14ac:dyDescent="0.25">
      <c r="A81" s="95"/>
      <c r="B81" s="84" t="s">
        <v>153</v>
      </c>
      <c r="C81" s="85" t="s">
        <v>154</v>
      </c>
      <c r="D81" s="23" t="s">
        <v>154</v>
      </c>
      <c r="E81" s="15">
        <v>68</v>
      </c>
      <c r="F81" s="29">
        <v>0</v>
      </c>
      <c r="G81" s="30">
        <v>0</v>
      </c>
    </row>
    <row r="82" spans="1:7" ht="24" customHeight="1" x14ac:dyDescent="0.25">
      <c r="A82" s="95"/>
      <c r="B82" s="84" t="s">
        <v>155</v>
      </c>
      <c r="C82" s="85" t="s">
        <v>156</v>
      </c>
      <c r="D82" s="23" t="s">
        <v>156</v>
      </c>
      <c r="E82" s="15">
        <v>69</v>
      </c>
      <c r="F82" s="29">
        <v>0</v>
      </c>
      <c r="G82" s="30">
        <v>0</v>
      </c>
    </row>
    <row r="83" spans="1:7" ht="24" customHeight="1" x14ac:dyDescent="0.25">
      <c r="A83" s="96"/>
      <c r="B83" s="84" t="s">
        <v>157</v>
      </c>
      <c r="C83" s="85" t="s">
        <v>158</v>
      </c>
      <c r="D83" s="23" t="s">
        <v>158</v>
      </c>
      <c r="E83" s="15">
        <v>70</v>
      </c>
      <c r="F83" s="33">
        <v>0</v>
      </c>
      <c r="G83" s="34">
        <v>0</v>
      </c>
    </row>
    <row r="84" spans="1:7" ht="24" customHeight="1" x14ac:dyDescent="0.25">
      <c r="A84" s="24"/>
      <c r="B84" s="84" t="s">
        <v>159</v>
      </c>
      <c r="C84" s="85"/>
      <c r="D84" s="55"/>
      <c r="E84" s="15" t="s">
        <v>191</v>
      </c>
      <c r="F84" s="46">
        <f>SUM(F65:F82)-F83</f>
        <v>0</v>
      </c>
      <c r="G84" s="46">
        <f>SUM(G65:G82)-G83</f>
        <v>0</v>
      </c>
    </row>
    <row r="85" spans="1:7" ht="24" customHeight="1" x14ac:dyDescent="0.25">
      <c r="A85" s="25" t="s">
        <v>54</v>
      </c>
      <c r="B85" s="84" t="s">
        <v>160</v>
      </c>
      <c r="C85" s="85" t="s">
        <v>161</v>
      </c>
      <c r="D85" s="28" t="s">
        <v>161</v>
      </c>
      <c r="E85" s="15">
        <v>72</v>
      </c>
      <c r="F85" s="29">
        <v>0</v>
      </c>
      <c r="G85" s="32">
        <v>0</v>
      </c>
    </row>
    <row r="86" spans="1:7" ht="24" customHeight="1" x14ac:dyDescent="0.25">
      <c r="A86" s="92" t="s">
        <v>162</v>
      </c>
      <c r="B86" s="84" t="s">
        <v>163</v>
      </c>
      <c r="C86" s="85" t="s">
        <v>164</v>
      </c>
      <c r="D86" s="28" t="s">
        <v>164</v>
      </c>
      <c r="E86" s="15">
        <v>73</v>
      </c>
      <c r="F86" s="29">
        <v>0</v>
      </c>
      <c r="G86" s="30">
        <v>0</v>
      </c>
    </row>
    <row r="87" spans="1:7" ht="24" customHeight="1" x14ac:dyDescent="0.25">
      <c r="A87" s="92"/>
      <c r="B87" s="84" t="s">
        <v>165</v>
      </c>
      <c r="C87" s="85" t="s">
        <v>166</v>
      </c>
      <c r="D87" s="28" t="s">
        <v>166</v>
      </c>
      <c r="E87" s="15">
        <v>74</v>
      </c>
      <c r="F87" s="29">
        <v>0</v>
      </c>
      <c r="G87" s="30">
        <v>0</v>
      </c>
    </row>
    <row r="88" spans="1:7" ht="24" customHeight="1" x14ac:dyDescent="0.25">
      <c r="A88" s="92"/>
      <c r="B88" s="84" t="s">
        <v>167</v>
      </c>
      <c r="C88" s="85" t="s">
        <v>168</v>
      </c>
      <c r="D88" s="28" t="s">
        <v>168</v>
      </c>
      <c r="E88" s="15">
        <v>75</v>
      </c>
      <c r="F88" s="29">
        <v>0</v>
      </c>
      <c r="G88" s="30">
        <v>0</v>
      </c>
    </row>
    <row r="89" spans="1:7" ht="24" customHeight="1" x14ac:dyDescent="0.25">
      <c r="A89" s="92"/>
      <c r="B89" s="84" t="s">
        <v>169</v>
      </c>
      <c r="C89" s="85" t="s">
        <v>170</v>
      </c>
      <c r="D89" s="28" t="s">
        <v>170</v>
      </c>
      <c r="E89" s="15">
        <v>76</v>
      </c>
      <c r="F89" s="29">
        <v>0</v>
      </c>
      <c r="G89" s="30">
        <v>0</v>
      </c>
    </row>
    <row r="90" spans="1:7" ht="24" customHeight="1" x14ac:dyDescent="0.25">
      <c r="A90" s="92"/>
      <c r="B90" s="84" t="s">
        <v>171</v>
      </c>
      <c r="C90" s="85" t="s">
        <v>172</v>
      </c>
      <c r="D90" s="28" t="s">
        <v>172</v>
      </c>
      <c r="E90" s="15">
        <v>77</v>
      </c>
      <c r="F90" s="29">
        <v>0</v>
      </c>
      <c r="G90" s="30">
        <v>0</v>
      </c>
    </row>
    <row r="91" spans="1:7" ht="24" customHeight="1" x14ac:dyDescent="0.25">
      <c r="A91" s="92"/>
      <c r="B91" s="84" t="s">
        <v>173</v>
      </c>
      <c r="C91" s="85" t="s">
        <v>174</v>
      </c>
      <c r="D91" s="28" t="s">
        <v>174</v>
      </c>
      <c r="E91" s="15">
        <v>78</v>
      </c>
      <c r="F91" s="29">
        <v>0</v>
      </c>
      <c r="G91" s="30">
        <v>0</v>
      </c>
    </row>
    <row r="92" spans="1:7" ht="24" customHeight="1" x14ac:dyDescent="0.25">
      <c r="A92" s="97"/>
      <c r="B92" s="84" t="s">
        <v>175</v>
      </c>
      <c r="C92" s="85" t="s">
        <v>176</v>
      </c>
      <c r="D92" s="28" t="s">
        <v>176</v>
      </c>
      <c r="E92" s="15">
        <v>79</v>
      </c>
      <c r="F92" s="29">
        <v>0</v>
      </c>
      <c r="G92" s="30">
        <v>0</v>
      </c>
    </row>
    <row r="93" spans="1:7" ht="24" customHeight="1" x14ac:dyDescent="0.25">
      <c r="A93" s="13"/>
      <c r="B93" s="84" t="s">
        <v>177</v>
      </c>
      <c r="C93" s="85"/>
      <c r="D93" s="55"/>
      <c r="E93" s="15">
        <v>80</v>
      </c>
      <c r="F93" s="46">
        <f>SUM(F85:F92)</f>
        <v>0</v>
      </c>
      <c r="G93" s="47">
        <f>SUM(G85:G92)</f>
        <v>0</v>
      </c>
    </row>
    <row r="94" spans="1:7" ht="24" customHeight="1" x14ac:dyDescent="0.25">
      <c r="A94" s="57" t="s">
        <v>72</v>
      </c>
      <c r="B94" s="84" t="s">
        <v>178</v>
      </c>
      <c r="C94" s="85" t="s">
        <v>179</v>
      </c>
      <c r="D94" s="18" t="s">
        <v>179</v>
      </c>
      <c r="E94" s="15" t="s">
        <v>192</v>
      </c>
      <c r="F94" s="33">
        <v>0</v>
      </c>
      <c r="G94" s="34">
        <v>0</v>
      </c>
    </row>
    <row r="95" spans="1:7" ht="24" customHeight="1" x14ac:dyDescent="0.25">
      <c r="A95" s="92" t="s">
        <v>180</v>
      </c>
      <c r="B95" s="84" t="s">
        <v>181</v>
      </c>
      <c r="C95" s="85" t="s">
        <v>182</v>
      </c>
      <c r="D95" s="28" t="s">
        <v>182</v>
      </c>
      <c r="E95" s="15" t="s">
        <v>193</v>
      </c>
      <c r="F95" s="33">
        <v>0</v>
      </c>
      <c r="G95" s="34">
        <v>0</v>
      </c>
    </row>
    <row r="96" spans="1:7" ht="24" customHeight="1" x14ac:dyDescent="0.25">
      <c r="A96" s="93"/>
      <c r="B96" s="84" t="s">
        <v>183</v>
      </c>
      <c r="C96" s="85" t="s">
        <v>184</v>
      </c>
      <c r="D96" s="28" t="s">
        <v>184</v>
      </c>
      <c r="E96" s="15" t="s">
        <v>194</v>
      </c>
      <c r="F96" s="33">
        <v>0</v>
      </c>
      <c r="G96" s="34">
        <v>0</v>
      </c>
    </row>
    <row r="97" spans="1:7" ht="24" customHeight="1" x14ac:dyDescent="0.25">
      <c r="A97" s="58"/>
      <c r="B97" s="84" t="s">
        <v>185</v>
      </c>
      <c r="C97" s="85"/>
      <c r="D97" s="55"/>
      <c r="E97" s="15" t="s">
        <v>195</v>
      </c>
      <c r="F97" s="46">
        <f>SUM(F94:F96)</f>
        <v>0</v>
      </c>
      <c r="G97" s="47">
        <f>SUM(G94:G96)</f>
        <v>0</v>
      </c>
    </row>
    <row r="98" spans="1:7" ht="24" customHeight="1" x14ac:dyDescent="0.25">
      <c r="A98" s="59"/>
      <c r="B98" s="84" t="s">
        <v>186</v>
      </c>
      <c r="C98" s="85" t="s">
        <v>187</v>
      </c>
      <c r="D98" s="60" t="s">
        <v>187</v>
      </c>
      <c r="E98" s="38" t="s">
        <v>196</v>
      </c>
      <c r="F98" s="76">
        <f>F12+F54</f>
        <v>0</v>
      </c>
      <c r="G98" s="76">
        <f>G12+G54</f>
        <v>0</v>
      </c>
    </row>
    <row r="99" spans="1:7" ht="24" customHeight="1" thickBot="1" x14ac:dyDescent="0.3">
      <c r="A99" s="61"/>
      <c r="B99" s="84" t="s">
        <v>188</v>
      </c>
      <c r="C99" s="85" t="s">
        <v>189</v>
      </c>
      <c r="D99" s="62" t="s">
        <v>289</v>
      </c>
      <c r="E99" s="77"/>
      <c r="F99" s="77">
        <f>SUM(F12:F51)+SUM(F54:F98)</f>
        <v>0</v>
      </c>
      <c r="G99" s="77">
        <f>SUM(G12:G51)+SUM(G54:G98)</f>
        <v>0</v>
      </c>
    </row>
    <row r="100" spans="1:7" ht="25.5" thickBot="1" x14ac:dyDescent="0.3">
      <c r="A100" s="133" t="s">
        <v>197</v>
      </c>
      <c r="B100" s="134"/>
      <c r="C100" s="135"/>
      <c r="D100" s="55"/>
      <c r="E100" s="2" t="s">
        <v>6</v>
      </c>
      <c r="F100" s="3" t="s">
        <v>7</v>
      </c>
      <c r="G100" s="4" t="s">
        <v>8</v>
      </c>
    </row>
    <row r="101" spans="1:7" ht="24" customHeight="1" x14ac:dyDescent="0.25">
      <c r="A101" s="136" t="s">
        <v>198</v>
      </c>
      <c r="B101" s="137"/>
      <c r="C101" s="138"/>
      <c r="D101" s="55"/>
      <c r="E101" s="68" t="s">
        <v>281</v>
      </c>
      <c r="F101" s="69">
        <v>3</v>
      </c>
      <c r="G101" s="70">
        <v>4</v>
      </c>
    </row>
    <row r="102" spans="1:7" ht="24" customHeight="1" x14ac:dyDescent="0.25">
      <c r="A102" s="13" t="s">
        <v>11</v>
      </c>
      <c r="B102" s="162" t="s">
        <v>199</v>
      </c>
      <c r="C102" s="163"/>
      <c r="D102" s="65"/>
      <c r="E102" s="15">
        <v>86</v>
      </c>
      <c r="F102" s="44">
        <f>+F106+F110</f>
        <v>0</v>
      </c>
      <c r="G102" s="45">
        <f>+G106+G110</f>
        <v>0</v>
      </c>
    </row>
    <row r="103" spans="1:7" ht="24" customHeight="1" x14ac:dyDescent="0.25">
      <c r="A103" s="57" t="s">
        <v>200</v>
      </c>
      <c r="B103" s="84" t="s">
        <v>201</v>
      </c>
      <c r="C103" s="85"/>
      <c r="D103" s="18" t="s">
        <v>202</v>
      </c>
      <c r="E103" s="15" t="s">
        <v>282</v>
      </c>
      <c r="F103" s="16">
        <v>0</v>
      </c>
      <c r="G103" s="17">
        <v>0</v>
      </c>
    </row>
    <row r="104" spans="1:7" ht="24" customHeight="1" x14ac:dyDescent="0.25">
      <c r="A104" s="25" t="s">
        <v>203</v>
      </c>
      <c r="B104" s="84" t="s">
        <v>204</v>
      </c>
      <c r="C104" s="85" t="s">
        <v>205</v>
      </c>
      <c r="D104" s="28" t="s">
        <v>205</v>
      </c>
      <c r="E104" s="15">
        <v>88</v>
      </c>
      <c r="F104" s="16">
        <v>0</v>
      </c>
      <c r="G104" s="17">
        <v>0</v>
      </c>
    </row>
    <row r="105" spans="1:7" ht="24" customHeight="1" x14ac:dyDescent="0.25">
      <c r="A105" s="48"/>
      <c r="B105" s="98" t="s">
        <v>206</v>
      </c>
      <c r="C105" s="99" t="s">
        <v>207</v>
      </c>
      <c r="D105" s="28" t="s">
        <v>207</v>
      </c>
      <c r="E105" s="15">
        <v>89</v>
      </c>
      <c r="F105" s="33">
        <v>0</v>
      </c>
      <c r="G105" s="34">
        <v>0</v>
      </c>
    </row>
    <row r="106" spans="1:7" ht="24" customHeight="1" x14ac:dyDescent="0.25">
      <c r="A106" s="24"/>
      <c r="B106" s="84" t="s">
        <v>208</v>
      </c>
      <c r="C106" s="85"/>
      <c r="D106" s="18"/>
      <c r="E106" s="15">
        <v>90</v>
      </c>
      <c r="F106" s="46">
        <f>SUM(F103:F105)</f>
        <v>0</v>
      </c>
      <c r="G106" s="47">
        <f>SUM(G103:G105)</f>
        <v>0</v>
      </c>
    </row>
    <row r="107" spans="1:7" ht="24" customHeight="1" x14ac:dyDescent="0.25">
      <c r="A107" s="25" t="s">
        <v>209</v>
      </c>
      <c r="B107" s="84" t="s">
        <v>290</v>
      </c>
      <c r="C107" s="85" t="s">
        <v>210</v>
      </c>
      <c r="D107" s="28" t="s">
        <v>210</v>
      </c>
      <c r="E107" s="15">
        <v>91</v>
      </c>
      <c r="F107" s="71">
        <f>F98-F106-F108-F109-F111</f>
        <v>0</v>
      </c>
      <c r="G107" s="71">
        <f>G98-G106-G108-G109-G111</f>
        <v>0</v>
      </c>
    </row>
    <row r="108" spans="1:7" ht="24" customHeight="1" x14ac:dyDescent="0.25">
      <c r="A108" s="158" t="s">
        <v>211</v>
      </c>
      <c r="B108" s="84" t="s">
        <v>212</v>
      </c>
      <c r="C108" s="85" t="s">
        <v>213</v>
      </c>
      <c r="D108" s="28" t="s">
        <v>213</v>
      </c>
      <c r="E108" s="15">
        <v>92</v>
      </c>
      <c r="F108" s="71">
        <v>0</v>
      </c>
      <c r="G108" s="71">
        <v>0</v>
      </c>
    </row>
    <row r="109" spans="1:7" ht="24" customHeight="1" x14ac:dyDescent="0.25">
      <c r="A109" s="159"/>
      <c r="B109" s="84" t="s">
        <v>214</v>
      </c>
      <c r="C109" s="85" t="s">
        <v>215</v>
      </c>
      <c r="D109" s="28" t="s">
        <v>215</v>
      </c>
      <c r="E109" s="15">
        <v>93</v>
      </c>
      <c r="F109" s="33">
        <v>0</v>
      </c>
      <c r="G109" s="72">
        <v>0</v>
      </c>
    </row>
    <row r="110" spans="1:7" ht="24" customHeight="1" x14ac:dyDescent="0.25">
      <c r="A110" s="58"/>
      <c r="B110" s="84" t="s">
        <v>216</v>
      </c>
      <c r="C110" s="85"/>
      <c r="D110" s="18"/>
      <c r="E110" s="15">
        <v>94</v>
      </c>
      <c r="F110" s="46">
        <f>SUM(F107:F109)</f>
        <v>0</v>
      </c>
      <c r="G110" s="47">
        <f>SUM(G107:G109)</f>
        <v>0</v>
      </c>
    </row>
    <row r="111" spans="1:7" ht="24" customHeight="1" x14ac:dyDescent="0.25">
      <c r="A111" s="82" t="s">
        <v>97</v>
      </c>
      <c r="B111" s="84" t="s">
        <v>217</v>
      </c>
      <c r="C111" s="85"/>
      <c r="D111" s="11"/>
      <c r="E111" s="15">
        <v>95</v>
      </c>
      <c r="F111" s="76">
        <f>+F112+F120+F144+F148</f>
        <v>0</v>
      </c>
      <c r="G111" s="45">
        <f>+G112+G120+G144+G148</f>
        <v>0</v>
      </c>
    </row>
    <row r="112" spans="1:7" ht="24" customHeight="1" x14ac:dyDescent="0.25">
      <c r="A112" s="57" t="s">
        <v>200</v>
      </c>
      <c r="B112" s="84" t="s">
        <v>218</v>
      </c>
      <c r="C112" s="85" t="s">
        <v>219</v>
      </c>
      <c r="D112" s="28" t="s">
        <v>219</v>
      </c>
      <c r="E112" s="15">
        <v>96</v>
      </c>
      <c r="F112" s="33">
        <v>0</v>
      </c>
      <c r="G112" s="72">
        <v>0</v>
      </c>
    </row>
    <row r="113" spans="1:7" ht="24" customHeight="1" x14ac:dyDescent="0.25">
      <c r="A113" s="57" t="s">
        <v>209</v>
      </c>
      <c r="B113" s="84" t="s">
        <v>220</v>
      </c>
      <c r="C113" s="85" t="s">
        <v>221</v>
      </c>
      <c r="D113" s="28" t="s">
        <v>221</v>
      </c>
      <c r="E113" s="15">
        <v>97</v>
      </c>
      <c r="F113" s="33">
        <v>0</v>
      </c>
      <c r="G113" s="34">
        <v>0</v>
      </c>
    </row>
    <row r="114" spans="1:7" ht="24" customHeight="1" x14ac:dyDescent="0.25">
      <c r="A114" s="25"/>
      <c r="B114" s="84" t="s">
        <v>222</v>
      </c>
      <c r="C114" s="85" t="s">
        <v>221</v>
      </c>
      <c r="D114" s="28" t="s">
        <v>221</v>
      </c>
      <c r="E114" s="15">
        <v>98</v>
      </c>
      <c r="F114" s="33">
        <v>0</v>
      </c>
      <c r="G114" s="34">
        <v>0</v>
      </c>
    </row>
    <row r="115" spans="1:7" ht="24" customHeight="1" x14ac:dyDescent="0.25">
      <c r="A115" s="92" t="s">
        <v>223</v>
      </c>
      <c r="B115" s="84" t="s">
        <v>224</v>
      </c>
      <c r="C115" s="85" t="s">
        <v>225</v>
      </c>
      <c r="D115" s="28" t="s">
        <v>225</v>
      </c>
      <c r="E115" s="15">
        <v>99</v>
      </c>
      <c r="F115" s="33">
        <v>0</v>
      </c>
      <c r="G115" s="34">
        <v>0</v>
      </c>
    </row>
    <row r="116" spans="1:7" ht="24" customHeight="1" x14ac:dyDescent="0.25">
      <c r="A116" s="92"/>
      <c r="B116" s="84" t="s">
        <v>226</v>
      </c>
      <c r="C116" s="85" t="s">
        <v>227</v>
      </c>
      <c r="D116" s="28" t="s">
        <v>227</v>
      </c>
      <c r="E116" s="15">
        <v>100</v>
      </c>
      <c r="F116" s="33">
        <v>0</v>
      </c>
      <c r="G116" s="34">
        <v>0</v>
      </c>
    </row>
    <row r="117" spans="1:7" ht="24" customHeight="1" x14ac:dyDescent="0.25">
      <c r="A117" s="92"/>
      <c r="B117" s="84" t="s">
        <v>228</v>
      </c>
      <c r="C117" s="85" t="s">
        <v>229</v>
      </c>
      <c r="D117" s="28" t="s">
        <v>229</v>
      </c>
      <c r="E117" s="15">
        <v>101</v>
      </c>
      <c r="F117" s="33">
        <v>0</v>
      </c>
      <c r="G117" s="34">
        <v>0</v>
      </c>
    </row>
    <row r="118" spans="1:7" ht="24" customHeight="1" x14ac:dyDescent="0.25">
      <c r="A118" s="92"/>
      <c r="B118" s="84" t="s">
        <v>230</v>
      </c>
      <c r="C118" s="85" t="s">
        <v>231</v>
      </c>
      <c r="D118" s="28" t="s">
        <v>231</v>
      </c>
      <c r="E118" s="15">
        <v>102</v>
      </c>
      <c r="F118" s="33">
        <v>0</v>
      </c>
      <c r="G118" s="34">
        <v>0</v>
      </c>
    </row>
    <row r="119" spans="1:7" ht="24" customHeight="1" x14ac:dyDescent="0.25">
      <c r="A119" s="97"/>
      <c r="B119" s="84" t="s">
        <v>232</v>
      </c>
      <c r="C119" s="85" t="s">
        <v>233</v>
      </c>
      <c r="D119" s="28" t="s">
        <v>233</v>
      </c>
      <c r="E119" s="15">
        <v>103</v>
      </c>
      <c r="F119" s="33">
        <v>0</v>
      </c>
      <c r="G119" s="34">
        <v>0</v>
      </c>
    </row>
    <row r="120" spans="1:7" ht="24" customHeight="1" x14ac:dyDescent="0.25">
      <c r="A120" s="59"/>
      <c r="B120" s="84" t="s">
        <v>234</v>
      </c>
      <c r="C120" s="85"/>
      <c r="D120" s="23"/>
      <c r="E120" s="15">
        <v>104</v>
      </c>
      <c r="F120" s="46">
        <f>SUM(F113:F119)</f>
        <v>0</v>
      </c>
      <c r="G120" s="47">
        <f>SUM(G113:G119)</f>
        <v>0</v>
      </c>
    </row>
    <row r="121" spans="1:7" ht="24" customHeight="1" x14ac:dyDescent="0.25">
      <c r="A121" s="57" t="s">
        <v>235</v>
      </c>
      <c r="B121" s="84" t="s">
        <v>236</v>
      </c>
      <c r="C121" s="85" t="s">
        <v>237</v>
      </c>
      <c r="D121" s="18" t="s">
        <v>237</v>
      </c>
      <c r="E121" s="15">
        <v>105</v>
      </c>
      <c r="F121" s="16">
        <v>0</v>
      </c>
      <c r="G121" s="17">
        <v>0</v>
      </c>
    </row>
    <row r="122" spans="1:7" ht="24" customHeight="1" x14ac:dyDescent="0.25">
      <c r="A122" s="92" t="s">
        <v>238</v>
      </c>
      <c r="B122" s="84" t="s">
        <v>239</v>
      </c>
      <c r="C122" s="85" t="s">
        <v>240</v>
      </c>
      <c r="D122" s="28" t="s">
        <v>240</v>
      </c>
      <c r="E122" s="15">
        <v>106</v>
      </c>
      <c r="F122" s="16">
        <v>0</v>
      </c>
      <c r="G122" s="17">
        <v>0</v>
      </c>
    </row>
    <row r="123" spans="1:7" ht="24" customHeight="1" x14ac:dyDescent="0.25">
      <c r="A123" s="92"/>
      <c r="B123" s="84" t="s">
        <v>241</v>
      </c>
      <c r="C123" s="85" t="s">
        <v>242</v>
      </c>
      <c r="D123" s="28" t="s">
        <v>242</v>
      </c>
      <c r="E123" s="15">
        <v>107</v>
      </c>
      <c r="F123" s="16">
        <v>0</v>
      </c>
      <c r="G123" s="17">
        <v>0</v>
      </c>
    </row>
    <row r="124" spans="1:7" ht="24" customHeight="1" x14ac:dyDescent="0.25">
      <c r="A124" s="92"/>
      <c r="B124" s="84" t="s">
        <v>243</v>
      </c>
      <c r="C124" s="85" t="s">
        <v>244</v>
      </c>
      <c r="D124" s="28" t="s">
        <v>244</v>
      </c>
      <c r="E124" s="15">
        <v>108</v>
      </c>
      <c r="F124" s="16">
        <v>0</v>
      </c>
      <c r="G124" s="17">
        <v>0</v>
      </c>
    </row>
    <row r="125" spans="1:7" ht="24" customHeight="1" x14ac:dyDescent="0.25">
      <c r="A125" s="92"/>
      <c r="B125" s="84" t="s">
        <v>245</v>
      </c>
      <c r="C125" s="85" t="s">
        <v>246</v>
      </c>
      <c r="D125" s="18" t="s">
        <v>246</v>
      </c>
      <c r="E125" s="15">
        <v>109</v>
      </c>
      <c r="F125" s="16">
        <v>0</v>
      </c>
      <c r="G125" s="17">
        <v>0</v>
      </c>
    </row>
    <row r="126" spans="1:7" ht="24" customHeight="1" x14ac:dyDescent="0.25">
      <c r="A126" s="160"/>
      <c r="B126" s="84" t="s">
        <v>247</v>
      </c>
      <c r="C126" s="85" t="s">
        <v>248</v>
      </c>
      <c r="D126" s="18" t="s">
        <v>248</v>
      </c>
      <c r="E126" s="15">
        <v>110</v>
      </c>
      <c r="F126" s="16">
        <v>0</v>
      </c>
      <c r="G126" s="17">
        <v>0</v>
      </c>
    </row>
    <row r="127" spans="1:7" ht="24" customHeight="1" x14ac:dyDescent="0.25">
      <c r="A127" s="160"/>
      <c r="B127" s="84" t="s">
        <v>249</v>
      </c>
      <c r="C127" s="85" t="s">
        <v>133</v>
      </c>
      <c r="D127" s="18" t="s">
        <v>133</v>
      </c>
      <c r="E127" s="15">
        <v>111</v>
      </c>
      <c r="F127" s="16">
        <v>0</v>
      </c>
      <c r="G127" s="17">
        <v>0</v>
      </c>
    </row>
    <row r="128" spans="1:7" ht="24" customHeight="1" x14ac:dyDescent="0.25">
      <c r="A128" s="160"/>
      <c r="B128" s="84" t="s">
        <v>135</v>
      </c>
      <c r="C128" s="85" t="s">
        <v>136</v>
      </c>
      <c r="D128" s="18" t="s">
        <v>136</v>
      </c>
      <c r="E128" s="15">
        <v>112</v>
      </c>
      <c r="F128" s="16">
        <v>0</v>
      </c>
      <c r="G128" s="17">
        <v>0</v>
      </c>
    </row>
    <row r="129" spans="1:7" ht="24" customHeight="1" x14ac:dyDescent="0.25">
      <c r="A129" s="160"/>
      <c r="B129" s="84" t="s">
        <v>137</v>
      </c>
      <c r="C129" s="85" t="s">
        <v>138</v>
      </c>
      <c r="D129" s="18" t="s">
        <v>138</v>
      </c>
      <c r="E129" s="15">
        <v>113</v>
      </c>
      <c r="F129" s="16">
        <v>0</v>
      </c>
      <c r="G129" s="17">
        <v>0</v>
      </c>
    </row>
    <row r="130" spans="1:7" ht="24" customHeight="1" x14ac:dyDescent="0.25">
      <c r="A130" s="160"/>
      <c r="B130" s="84" t="s">
        <v>139</v>
      </c>
      <c r="C130" s="85" t="s">
        <v>140</v>
      </c>
      <c r="D130" s="53" t="s">
        <v>140</v>
      </c>
      <c r="E130" s="15">
        <v>114</v>
      </c>
      <c r="F130" s="16">
        <v>0</v>
      </c>
      <c r="G130" s="17">
        <v>0</v>
      </c>
    </row>
    <row r="131" spans="1:7" ht="24" customHeight="1" x14ac:dyDescent="0.25">
      <c r="A131" s="160"/>
      <c r="B131" s="84" t="s">
        <v>141</v>
      </c>
      <c r="C131" s="85" t="s">
        <v>142</v>
      </c>
      <c r="D131" s="18" t="s">
        <v>142</v>
      </c>
      <c r="E131" s="15">
        <v>115</v>
      </c>
      <c r="F131" s="16">
        <v>0</v>
      </c>
      <c r="G131" s="17">
        <v>0</v>
      </c>
    </row>
    <row r="132" spans="1:7" ht="24" customHeight="1" x14ac:dyDescent="0.25">
      <c r="A132" s="160"/>
      <c r="B132" s="84" t="s">
        <v>250</v>
      </c>
      <c r="C132" s="85" t="s">
        <v>144</v>
      </c>
      <c r="D132" s="18" t="s">
        <v>144</v>
      </c>
      <c r="E132" s="15">
        <v>116</v>
      </c>
      <c r="F132" s="16">
        <v>0</v>
      </c>
      <c r="G132" s="17">
        <v>0</v>
      </c>
    </row>
    <row r="133" spans="1:7" ht="24" customHeight="1" x14ac:dyDescent="0.25">
      <c r="A133" s="160"/>
      <c r="B133" s="84" t="s">
        <v>251</v>
      </c>
      <c r="C133" s="85" t="s">
        <v>146</v>
      </c>
      <c r="D133" s="18" t="s">
        <v>146</v>
      </c>
      <c r="E133" s="15">
        <v>117</v>
      </c>
      <c r="F133" s="16">
        <v>0</v>
      </c>
      <c r="G133" s="17">
        <v>0</v>
      </c>
    </row>
    <row r="134" spans="1:7" ht="24" customHeight="1" x14ac:dyDescent="0.25">
      <c r="A134" s="160"/>
      <c r="B134" s="84" t="s">
        <v>252</v>
      </c>
      <c r="C134" s="85" t="s">
        <v>253</v>
      </c>
      <c r="D134" s="18" t="s">
        <v>253</v>
      </c>
      <c r="E134" s="15">
        <v>118</v>
      </c>
      <c r="F134" s="16">
        <v>0</v>
      </c>
      <c r="G134" s="17">
        <v>0</v>
      </c>
    </row>
    <row r="135" spans="1:7" ht="24" customHeight="1" x14ac:dyDescent="0.25">
      <c r="A135" s="160"/>
      <c r="B135" s="84" t="s">
        <v>254</v>
      </c>
      <c r="C135" s="85" t="s">
        <v>255</v>
      </c>
      <c r="D135" s="18" t="s">
        <v>255</v>
      </c>
      <c r="E135" s="15">
        <v>119</v>
      </c>
      <c r="F135" s="16">
        <v>0</v>
      </c>
      <c r="G135" s="17">
        <v>0</v>
      </c>
    </row>
    <row r="136" spans="1:7" ht="24" customHeight="1" x14ac:dyDescent="0.25">
      <c r="A136" s="160"/>
      <c r="B136" s="84" t="s">
        <v>256</v>
      </c>
      <c r="C136" s="85" t="s">
        <v>150</v>
      </c>
      <c r="D136" s="23" t="s">
        <v>150</v>
      </c>
      <c r="E136" s="15">
        <v>120</v>
      </c>
      <c r="F136" s="16">
        <v>0</v>
      </c>
      <c r="G136" s="17">
        <v>0</v>
      </c>
    </row>
    <row r="137" spans="1:7" ht="24" customHeight="1" x14ac:dyDescent="0.25">
      <c r="A137" s="160"/>
      <c r="B137" s="84" t="s">
        <v>257</v>
      </c>
      <c r="C137" s="85" t="s">
        <v>258</v>
      </c>
      <c r="D137" s="23" t="s">
        <v>258</v>
      </c>
      <c r="E137" s="15">
        <v>121</v>
      </c>
      <c r="F137" s="16">
        <v>0</v>
      </c>
      <c r="G137" s="17">
        <v>0</v>
      </c>
    </row>
    <row r="138" spans="1:7" ht="24" customHeight="1" x14ac:dyDescent="0.25">
      <c r="A138" s="160"/>
      <c r="B138" s="84" t="s">
        <v>259</v>
      </c>
      <c r="C138" s="85" t="s">
        <v>260</v>
      </c>
      <c r="D138" s="23" t="s">
        <v>260</v>
      </c>
      <c r="E138" s="15">
        <v>122</v>
      </c>
      <c r="F138" s="16">
        <v>0</v>
      </c>
      <c r="G138" s="17">
        <v>0</v>
      </c>
    </row>
    <row r="139" spans="1:7" ht="24" customHeight="1" x14ac:dyDescent="0.25">
      <c r="A139" s="160"/>
      <c r="B139" s="84" t="s">
        <v>261</v>
      </c>
      <c r="C139" s="85" t="s">
        <v>262</v>
      </c>
      <c r="D139" s="23" t="s">
        <v>262</v>
      </c>
      <c r="E139" s="15">
        <v>123</v>
      </c>
      <c r="F139" s="16">
        <v>0</v>
      </c>
      <c r="G139" s="17">
        <v>0</v>
      </c>
    </row>
    <row r="140" spans="1:7" ht="24" customHeight="1" x14ac:dyDescent="0.25">
      <c r="A140" s="160"/>
      <c r="B140" s="84" t="s">
        <v>263</v>
      </c>
      <c r="C140" s="85" t="s">
        <v>264</v>
      </c>
      <c r="D140" s="23" t="s">
        <v>264</v>
      </c>
      <c r="E140" s="15">
        <v>124</v>
      </c>
      <c r="F140" s="16">
        <v>0</v>
      </c>
      <c r="G140" s="17">
        <v>0</v>
      </c>
    </row>
    <row r="141" spans="1:7" ht="24" customHeight="1" x14ac:dyDescent="0.25">
      <c r="A141" s="160"/>
      <c r="B141" s="84" t="s">
        <v>265</v>
      </c>
      <c r="C141" s="85" t="s">
        <v>266</v>
      </c>
      <c r="D141" s="23" t="s">
        <v>266</v>
      </c>
      <c r="E141" s="15">
        <v>125</v>
      </c>
      <c r="F141" s="16">
        <v>0</v>
      </c>
      <c r="G141" s="17">
        <v>0</v>
      </c>
    </row>
    <row r="142" spans="1:7" ht="24" customHeight="1" x14ac:dyDescent="0.25">
      <c r="A142" s="160"/>
      <c r="B142" s="84" t="s">
        <v>230</v>
      </c>
      <c r="C142" s="85" t="s">
        <v>231</v>
      </c>
      <c r="D142" s="23" t="s">
        <v>231</v>
      </c>
      <c r="E142" s="15">
        <v>126</v>
      </c>
      <c r="F142" s="16">
        <v>0</v>
      </c>
      <c r="G142" s="17">
        <v>0</v>
      </c>
    </row>
    <row r="143" spans="1:7" ht="24" customHeight="1" x14ac:dyDescent="0.25">
      <c r="A143" s="161"/>
      <c r="B143" s="84" t="s">
        <v>267</v>
      </c>
      <c r="C143" s="85" t="s">
        <v>258</v>
      </c>
      <c r="D143" s="23" t="s">
        <v>258</v>
      </c>
      <c r="E143" s="15">
        <v>127</v>
      </c>
      <c r="F143" s="16">
        <v>0</v>
      </c>
      <c r="G143" s="17">
        <v>0</v>
      </c>
    </row>
    <row r="144" spans="1:7" ht="24" customHeight="1" x14ac:dyDescent="0.25">
      <c r="A144" s="24"/>
      <c r="B144" s="84" t="s">
        <v>268</v>
      </c>
      <c r="C144" s="85"/>
      <c r="D144" s="53"/>
      <c r="E144" s="15">
        <v>128</v>
      </c>
      <c r="F144" s="79">
        <f>SUM(F121:F143)</f>
        <v>0</v>
      </c>
      <c r="G144" s="75">
        <f>SUM(G121:G143)</f>
        <v>0</v>
      </c>
    </row>
    <row r="145" spans="1:7" ht="24" customHeight="1" x14ac:dyDescent="0.25">
      <c r="A145" s="25" t="s">
        <v>269</v>
      </c>
      <c r="B145" s="84" t="s">
        <v>270</v>
      </c>
      <c r="C145" s="85" t="s">
        <v>271</v>
      </c>
      <c r="D145" s="14" t="s">
        <v>271</v>
      </c>
      <c r="E145" s="15">
        <v>129</v>
      </c>
      <c r="F145" s="16">
        <v>0</v>
      </c>
      <c r="G145" s="17">
        <v>0</v>
      </c>
    </row>
    <row r="146" spans="1:7" ht="24" customHeight="1" x14ac:dyDescent="0.25">
      <c r="A146" s="92" t="s">
        <v>272</v>
      </c>
      <c r="B146" s="84" t="s">
        <v>273</v>
      </c>
      <c r="C146" s="85" t="s">
        <v>274</v>
      </c>
      <c r="D146" s="18" t="s">
        <v>274</v>
      </c>
      <c r="E146" s="15">
        <v>130</v>
      </c>
      <c r="F146" s="16">
        <v>0</v>
      </c>
      <c r="G146" s="17">
        <v>0</v>
      </c>
    </row>
    <row r="147" spans="1:7" ht="24" customHeight="1" x14ac:dyDescent="0.25">
      <c r="A147" s="93"/>
      <c r="B147" s="84" t="s">
        <v>275</v>
      </c>
      <c r="C147" s="85" t="s">
        <v>276</v>
      </c>
      <c r="D147" s="18" t="s">
        <v>276</v>
      </c>
      <c r="E147" s="15">
        <v>131</v>
      </c>
      <c r="F147" s="16">
        <v>0</v>
      </c>
      <c r="G147" s="17">
        <v>0</v>
      </c>
    </row>
    <row r="148" spans="1:7" ht="24" customHeight="1" x14ac:dyDescent="0.25">
      <c r="A148" s="24"/>
      <c r="B148" s="84" t="s">
        <v>277</v>
      </c>
      <c r="C148" s="85"/>
      <c r="D148" s="18"/>
      <c r="E148" s="15" t="s">
        <v>283</v>
      </c>
      <c r="F148" s="46">
        <f>SUM(F145:F147)</f>
        <v>0</v>
      </c>
      <c r="G148" s="47">
        <f>SUM(G145:G147)</f>
        <v>0</v>
      </c>
    </row>
    <row r="149" spans="1:7" ht="24" customHeight="1" x14ac:dyDescent="0.25">
      <c r="A149" s="24"/>
      <c r="B149" s="165" t="s">
        <v>278</v>
      </c>
      <c r="C149" s="163"/>
      <c r="D149" s="11" t="s">
        <v>279</v>
      </c>
      <c r="E149" s="15" t="s">
        <v>284</v>
      </c>
      <c r="F149" s="44">
        <f>+F111+F102</f>
        <v>0</v>
      </c>
      <c r="G149" s="45">
        <f>+G111+G102</f>
        <v>0</v>
      </c>
    </row>
    <row r="150" spans="1:7" ht="24" customHeight="1" thickBot="1" x14ac:dyDescent="0.3">
      <c r="A150" s="66"/>
      <c r="B150" s="166" t="s">
        <v>280</v>
      </c>
      <c r="C150" s="167"/>
      <c r="D150" s="67"/>
      <c r="E150" s="63"/>
      <c r="F150" s="77">
        <f>SUM(F102:F149)</f>
        <v>0</v>
      </c>
      <c r="G150" s="78">
        <f>SUM(G102:G149)</f>
        <v>0</v>
      </c>
    </row>
    <row r="151" spans="1:7" ht="26.1" customHeight="1" x14ac:dyDescent="0.25">
      <c r="A151" s="1"/>
      <c r="B151" s="1"/>
      <c r="C151" s="1"/>
      <c r="D151" s="1"/>
      <c r="E151" s="1"/>
      <c r="F151" s="1"/>
      <c r="G151" s="1"/>
    </row>
    <row r="152" spans="1:7" ht="26.1" customHeight="1" x14ac:dyDescent="0.25">
      <c r="A152" s="164" t="s">
        <v>285</v>
      </c>
      <c r="B152" s="164"/>
      <c r="C152" s="83"/>
      <c r="D152" s="83"/>
      <c r="E152" s="83"/>
      <c r="F152" s="83"/>
      <c r="G152" s="83"/>
    </row>
    <row r="153" spans="1:7" ht="26.1" customHeight="1" x14ac:dyDescent="0.25">
      <c r="A153" s="164" t="s">
        <v>286</v>
      </c>
      <c r="B153" s="164"/>
      <c r="C153" s="83"/>
      <c r="D153" s="83"/>
      <c r="E153" s="83"/>
      <c r="F153" s="83"/>
      <c r="G153" s="83"/>
    </row>
    <row r="154" spans="1:7" ht="26.1" customHeight="1" x14ac:dyDescent="0.25">
      <c r="A154" s="164" t="s">
        <v>288</v>
      </c>
      <c r="B154" s="164"/>
      <c r="C154" s="83"/>
      <c r="D154" s="83"/>
      <c r="E154" s="83"/>
      <c r="F154" s="83"/>
      <c r="G154" s="83"/>
    </row>
    <row r="155" spans="1:7" ht="26.1" customHeight="1" x14ac:dyDescent="0.25">
      <c r="A155" s="164" t="s">
        <v>287</v>
      </c>
      <c r="B155" s="164"/>
      <c r="C155" s="83"/>
      <c r="D155" s="83"/>
      <c r="E155" s="83"/>
      <c r="F155" s="83"/>
      <c r="G155" s="83"/>
    </row>
    <row r="156" spans="1:7" x14ac:dyDescent="0.25">
      <c r="A156" s="83"/>
      <c r="B156" s="83"/>
      <c r="C156" s="83"/>
      <c r="D156" s="83"/>
      <c r="E156" s="83"/>
      <c r="F156" s="83"/>
      <c r="G156" s="83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</sheetData>
  <mergeCells count="155">
    <mergeCell ref="A152:B152"/>
    <mergeCell ref="A153:B153"/>
    <mergeCell ref="A154:B154"/>
    <mergeCell ref="A155:B155"/>
    <mergeCell ref="B148:C148"/>
    <mergeCell ref="B149:C149"/>
    <mergeCell ref="B150:C150"/>
    <mergeCell ref="B143:C143"/>
    <mergeCell ref="B144:C144"/>
    <mergeCell ref="B145:C145"/>
    <mergeCell ref="B146:C146"/>
    <mergeCell ref="B147:C147"/>
    <mergeCell ref="A146:A147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38:C138"/>
    <mergeCell ref="B139:C139"/>
    <mergeCell ref="B140:C140"/>
    <mergeCell ref="B136:C136"/>
    <mergeCell ref="B137:C137"/>
    <mergeCell ref="B141:C141"/>
    <mergeCell ref="B142:C142"/>
    <mergeCell ref="B133:C133"/>
    <mergeCell ref="B134:C134"/>
    <mergeCell ref="B135:C135"/>
    <mergeCell ref="A108:A109"/>
    <mergeCell ref="A115:A119"/>
    <mergeCell ref="A122:A143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:B4"/>
    <mergeCell ref="C1:E1"/>
    <mergeCell ref="F1:G1"/>
    <mergeCell ref="C2:E2"/>
    <mergeCell ref="F2:G2"/>
    <mergeCell ref="F3:G3"/>
    <mergeCell ref="A5:B5"/>
    <mergeCell ref="A100:C100"/>
    <mergeCell ref="A101:C101"/>
    <mergeCell ref="B13:C13"/>
    <mergeCell ref="A6:B7"/>
    <mergeCell ref="C6:D6"/>
    <mergeCell ref="E6:E7"/>
    <mergeCell ref="F6:G6"/>
    <mergeCell ref="C7:D7"/>
    <mergeCell ref="F7:G7"/>
    <mergeCell ref="A8:E9"/>
    <mergeCell ref="F8:G8"/>
    <mergeCell ref="F9:G9"/>
    <mergeCell ref="A10:D10"/>
    <mergeCell ref="A11:D11"/>
    <mergeCell ref="A33:A38"/>
    <mergeCell ref="B39:D39"/>
    <mergeCell ref="A14:A19"/>
    <mergeCell ref="B14:C14"/>
    <mergeCell ref="B15:C15"/>
    <mergeCell ref="B16:C16"/>
    <mergeCell ref="A22:A30"/>
    <mergeCell ref="B31:D31"/>
    <mergeCell ref="A41:A50"/>
    <mergeCell ref="B41:C41"/>
    <mergeCell ref="B42:C42"/>
    <mergeCell ref="B43:C43"/>
    <mergeCell ref="B44:C44"/>
    <mergeCell ref="B45:C45"/>
    <mergeCell ref="B51:C51"/>
    <mergeCell ref="A56:A63"/>
    <mergeCell ref="B46:C46"/>
    <mergeCell ref="B47:C47"/>
    <mergeCell ref="B48:C48"/>
    <mergeCell ref="B49:C49"/>
    <mergeCell ref="A52:D52"/>
    <mergeCell ref="A53:D53"/>
    <mergeCell ref="A66:A77"/>
    <mergeCell ref="B65:C65"/>
    <mergeCell ref="B50:C50"/>
    <mergeCell ref="B55:C55"/>
    <mergeCell ref="B56:C56"/>
    <mergeCell ref="B57:C57"/>
    <mergeCell ref="B58:C58"/>
    <mergeCell ref="B64:C64"/>
    <mergeCell ref="B59:C59"/>
    <mergeCell ref="B60:C60"/>
    <mergeCell ref="B61:C61"/>
    <mergeCell ref="B62:C62"/>
    <mergeCell ref="B63:C63"/>
    <mergeCell ref="B77:C77"/>
    <mergeCell ref="B66:C66"/>
    <mergeCell ref="B67:C67"/>
    <mergeCell ref="B90:C90"/>
    <mergeCell ref="B91:C91"/>
    <mergeCell ref="B92:C92"/>
    <mergeCell ref="B93:C93"/>
    <mergeCell ref="B95:C95"/>
    <mergeCell ref="B96:C96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97:C97"/>
    <mergeCell ref="B98:C98"/>
    <mergeCell ref="B99:C99"/>
    <mergeCell ref="C3:D3"/>
    <mergeCell ref="F4:G4"/>
    <mergeCell ref="F5:G5"/>
    <mergeCell ref="C4:D4"/>
    <mergeCell ref="C5:D5"/>
    <mergeCell ref="A95:A96"/>
    <mergeCell ref="B78:C78"/>
    <mergeCell ref="B79:C79"/>
    <mergeCell ref="B80:C80"/>
    <mergeCell ref="B81:C81"/>
    <mergeCell ref="A79:A83"/>
    <mergeCell ref="B84:C84"/>
    <mergeCell ref="A86:A92"/>
    <mergeCell ref="B94:C94"/>
    <mergeCell ref="B82:C82"/>
    <mergeCell ref="B83:C83"/>
    <mergeCell ref="B85:C85"/>
    <mergeCell ref="B86:C86"/>
    <mergeCell ref="B87:C87"/>
    <mergeCell ref="B88:C88"/>
    <mergeCell ref="B89:C8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tToHeight="3" orientation="portrait" horizontalDpi="4294967292" verticalDpi="0" r:id="rId1"/>
  <rowBreaks count="2" manualBreakCount="2">
    <brk id="5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2012-09-12T13:15:51Z</cp:lastPrinted>
  <dcterms:created xsi:type="dcterms:W3CDTF">2012-09-11T12:28:45Z</dcterms:created>
  <dcterms:modified xsi:type="dcterms:W3CDTF">2014-04-18T14:41:41Z</dcterms:modified>
</cp:coreProperties>
</file>