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15" windowHeight="71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101" i="1" l="1"/>
  <c r="F101" i="1"/>
  <c r="E101" i="1"/>
  <c r="G98" i="1"/>
  <c r="F98" i="1"/>
  <c r="E98" i="1"/>
  <c r="G97" i="1"/>
  <c r="F97" i="1"/>
  <c r="E97" i="1"/>
  <c r="E75" i="1"/>
  <c r="E70" i="1"/>
  <c r="G99" i="1"/>
  <c r="G96" i="1"/>
  <c r="G95" i="1" s="1"/>
  <c r="G94" i="1"/>
  <c r="G93" i="1"/>
  <c r="G92" i="1"/>
  <c r="G91" i="1" s="1"/>
  <c r="G90" i="1"/>
  <c r="G89" i="1"/>
  <c r="G88" i="1"/>
  <c r="G87" i="1"/>
  <c r="G86" i="1"/>
  <c r="G85" i="1"/>
  <c r="G84" i="1"/>
  <c r="G83" i="1" s="1"/>
  <c r="G82" i="1"/>
  <c r="G81" i="1"/>
  <c r="G80" i="1"/>
  <c r="G79" i="1"/>
  <c r="G78" i="1"/>
  <c r="G77" i="1"/>
  <c r="G76" i="1"/>
  <c r="G75" i="1" s="1"/>
  <c r="G74" i="1"/>
  <c r="G73" i="1"/>
  <c r="G72" i="1"/>
  <c r="G70" i="1" s="1"/>
  <c r="G71" i="1"/>
  <c r="G69" i="1"/>
  <c r="G68" i="1"/>
  <c r="G67" i="1"/>
  <c r="G66" i="1"/>
  <c r="G65" i="1" s="1"/>
  <c r="E65" i="1"/>
  <c r="G64" i="1"/>
  <c r="G61" i="1" s="1"/>
  <c r="G63" i="1"/>
  <c r="G62" i="1"/>
  <c r="E61" i="1"/>
  <c r="G55" i="1"/>
  <c r="G53" i="1"/>
  <c r="G52" i="1"/>
  <c r="G50" i="1"/>
  <c r="G49" i="1"/>
  <c r="G48" i="1"/>
  <c r="G47" i="1"/>
  <c r="G46" i="1"/>
  <c r="G44" i="1" s="1"/>
  <c r="G45" i="1"/>
  <c r="F56" i="1"/>
  <c r="E56" i="1"/>
  <c r="E54" i="1"/>
  <c r="E51" i="1"/>
  <c r="E44" i="1"/>
  <c r="G100" i="1"/>
  <c r="F100" i="1"/>
  <c r="F95" i="1"/>
  <c r="E95" i="1"/>
  <c r="F91" i="1"/>
  <c r="E91" i="1"/>
  <c r="F83" i="1"/>
  <c r="E83" i="1"/>
  <c r="F75" i="1"/>
  <c r="F70" i="1"/>
  <c r="F65" i="1"/>
  <c r="F61" i="1"/>
  <c r="G54" i="1"/>
  <c r="F54" i="1"/>
  <c r="G51" i="1"/>
  <c r="F51" i="1"/>
  <c r="F44" i="1"/>
  <c r="G43" i="1"/>
  <c r="G42" i="1"/>
  <c r="G41" i="1"/>
  <c r="G40" i="1"/>
  <c r="G39" i="1"/>
  <c r="G38" i="1"/>
  <c r="G37" i="1"/>
  <c r="G36" i="1"/>
  <c r="G34" i="1"/>
  <c r="G33" i="1"/>
  <c r="G32" i="1"/>
  <c r="G30" i="1"/>
  <c r="G29" i="1"/>
  <c r="G28" i="1"/>
  <c r="G27" i="1"/>
  <c r="G26" i="1"/>
  <c r="G24" i="1"/>
  <c r="G23" i="1"/>
  <c r="G22" i="1"/>
  <c r="G21" i="1"/>
  <c r="G19" i="1"/>
  <c r="G18" i="1"/>
  <c r="G17" i="1"/>
  <c r="G16" i="1"/>
  <c r="F35" i="1"/>
  <c r="E35" i="1"/>
  <c r="F31" i="1"/>
  <c r="E31" i="1"/>
  <c r="F25" i="1"/>
  <c r="E25" i="1"/>
  <c r="F20" i="1"/>
  <c r="E20" i="1"/>
  <c r="F15" i="1"/>
  <c r="E15" i="1"/>
  <c r="E100" i="1" l="1"/>
  <c r="G56" i="1"/>
  <c r="G31" i="1"/>
  <c r="G35" i="1"/>
  <c r="G25" i="1"/>
  <c r="G15" i="1"/>
  <c r="G20" i="1"/>
</calcChain>
</file>

<file path=xl/sharedStrings.xml><?xml version="1.0" encoding="utf-8"?>
<sst xmlns="http://schemas.openxmlformats.org/spreadsheetml/2006/main" count="109" uniqueCount="100">
  <si>
    <t>Zpracováno v souladu s vyhláškou č. 504/2002 Sb. ve znění pozdějších předpisů</t>
  </si>
  <si>
    <t>(v celých tis. Kč)</t>
  </si>
  <si>
    <t>Název a sídlo účetní jednotky</t>
  </si>
  <si>
    <t>IČO</t>
  </si>
  <si>
    <t>Číslo řádku</t>
  </si>
  <si>
    <t>Daň z příjmů</t>
  </si>
  <si>
    <t>Ostatní daně a poplatky</t>
  </si>
  <si>
    <t>Kontrolní číslo</t>
  </si>
  <si>
    <t>Sestaveno dne:</t>
  </si>
  <si>
    <t>Právní forma účetní jednotky:</t>
  </si>
  <si>
    <t>Podpisový záznam:</t>
  </si>
  <si>
    <t>Předmět podnikání:</t>
  </si>
  <si>
    <t>VÝKAZ ZISKU A ZTRÁTY</t>
  </si>
  <si>
    <t>Číslo účtu</t>
  </si>
  <si>
    <t>Název ukazatele</t>
  </si>
  <si>
    <t>Činnosti</t>
  </si>
  <si>
    <t>hlavní</t>
  </si>
  <si>
    <t>hospodářská</t>
  </si>
  <si>
    <t>celkem</t>
  </si>
  <si>
    <t>A. NÁKLADY</t>
  </si>
  <si>
    <t>I. Spotřebované nákupy celkem</t>
  </si>
  <si>
    <t>Spotřeba materiálu</t>
  </si>
  <si>
    <t>Spotřeba energie</t>
  </si>
  <si>
    <t>Spotřeba ostatních neskladovatelných dodávek</t>
  </si>
  <si>
    <t>Prodané zboží</t>
  </si>
  <si>
    <t>II. Služby celkem</t>
  </si>
  <si>
    <t>Opravy a udržování</t>
  </si>
  <si>
    <t>Cestovné</t>
  </si>
  <si>
    <t>Náklady na reprezentaci</t>
  </si>
  <si>
    <t>Ostatní služby</t>
  </si>
  <si>
    <t>III. Osobní náklady celkem</t>
  </si>
  <si>
    <t>Mzdové náklady</t>
  </si>
  <si>
    <t>Zákonné sociální pojištění</t>
  </si>
  <si>
    <t>Ostatní sociální pojištění</t>
  </si>
  <si>
    <t>Zákonné sociální náklady</t>
  </si>
  <si>
    <t>Ostatní sociální náklady</t>
  </si>
  <si>
    <t>IV. Daně a poplatky celkem</t>
  </si>
  <si>
    <t>Daň silniční</t>
  </si>
  <si>
    <t>Daň z nemovitostí</t>
  </si>
  <si>
    <t>V. Ostatní náklady celkem</t>
  </si>
  <si>
    <t>Smluvní pokuty a úroky z prodlení</t>
  </si>
  <si>
    <t>Ostatní pokuty a penále</t>
  </si>
  <si>
    <t>Odpis nedobytné pohledávky</t>
  </si>
  <si>
    <t xml:space="preserve">Úroky </t>
  </si>
  <si>
    <t>Kursové ztráty</t>
  </si>
  <si>
    <t>Dary</t>
  </si>
  <si>
    <t>Manka a škody</t>
  </si>
  <si>
    <t>Jiné ostatní náklady</t>
  </si>
  <si>
    <t>VI. Odpisy, prodaný majetek, tvorba rezerv a opravných položek celkem</t>
  </si>
  <si>
    <t>Odpisy dlouhodobého nehmotného a hmotného majetku</t>
  </si>
  <si>
    <t>Zůstatková cena prodaného dlouhodobého nehmotného a hmotného majetku</t>
  </si>
  <si>
    <t>Prodané cenné papíry a podíly</t>
  </si>
  <si>
    <t>Prodaný materiál</t>
  </si>
  <si>
    <t>Tvorba rezerv</t>
  </si>
  <si>
    <t>Tvorba opravných položek</t>
  </si>
  <si>
    <t>VII. Poskytnuté příspěvky celkem</t>
  </si>
  <si>
    <t>Poskytnuté příspěvky zúčtované mezi organizačními složkami</t>
  </si>
  <si>
    <t xml:space="preserve">Poskytnuté členské příspěvky      </t>
  </si>
  <si>
    <t>VIII. Daň z příjmů celkem celkem</t>
  </si>
  <si>
    <t>Dodatečné odvody daně z příjmů</t>
  </si>
  <si>
    <r>
      <t xml:space="preserve">Účtová třída 5 celkem </t>
    </r>
    <r>
      <rPr>
        <sz val="9"/>
        <rFont val="Arial CE"/>
        <family val="2"/>
        <charset val="238"/>
      </rPr>
      <t>( řádek 1 až 33 )</t>
    </r>
  </si>
  <si>
    <t>B. VÝNOSY</t>
  </si>
  <si>
    <t>I. Tržby za vlastní výkony a za zboží celkem</t>
  </si>
  <si>
    <t>Tržby za vlastní výrobky</t>
  </si>
  <si>
    <t>Tržby z prodeje služeb</t>
  </si>
  <si>
    <t>Tržby za prodané zboží</t>
  </si>
  <si>
    <t>II. Změna stavu vnitroorganizačních zásob celkem</t>
  </si>
  <si>
    <t>Změna stavu zásob nedokončené výroby</t>
  </si>
  <si>
    <t>Změna stavu zásob polotovarů</t>
  </si>
  <si>
    <t>Změna stavu zásob výrobků</t>
  </si>
  <si>
    <t>Změna stavu zvířat</t>
  </si>
  <si>
    <t>III. Aktivace celkem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</si>
  <si>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</si>
  <si>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</si>
  <si>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</si>
  <si>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</si>
  <si>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IV. Ostatní výnosy celkem</t>
  </si>
  <si>
    <t>Platby za odepsané pohledávky</t>
  </si>
  <si>
    <t>Úroky</t>
  </si>
  <si>
    <t>Kursovné zisky</t>
  </si>
  <si>
    <t>Zúčtování fondů</t>
  </si>
  <si>
    <t>Jiné ostatní výnosy</t>
  </si>
  <si>
    <t>V. Tržby z prodeje majetku, zúčtování rezerv a opravných položek celkem</t>
  </si>
  <si>
    <t>Tržby z prodeje dlouhodobého nehmotného a hmotného majetku</t>
  </si>
  <si>
    <t>Tržby z prodeje cenných papírů a podílů</t>
  </si>
  <si>
    <t>Tržby z prodeje materiálu</t>
  </si>
  <si>
    <t>Výnosy z krátkodobého finančního majetku</t>
  </si>
  <si>
    <t>Zúčtování rezerv</t>
  </si>
  <si>
    <t>Výnosy z dlouhodobého finančního majetku</t>
  </si>
  <si>
    <t>Zúčtování opravných položek</t>
  </si>
  <si>
    <t>VI. Přijaté příspěvky celkem</t>
  </si>
  <si>
    <t>Přijaté příspěvky zúčtované mezi organizačními složkami</t>
  </si>
  <si>
    <t>Přijaté příspěvky (dary)</t>
  </si>
  <si>
    <t>Přijaté členské příspěvky</t>
  </si>
  <si>
    <t>VII.  Provozní dotace celkem</t>
  </si>
  <si>
    <t>Provozní dotace</t>
  </si>
  <si>
    <t>Účtová třída 6 celkem ( řádek 1 až 29 )</t>
  </si>
  <si>
    <t>C. VÝSLEDEK HOSPODAŘENÍ PŘED ZDANĚNÍM</t>
  </si>
  <si>
    <t>D. VÝSLEDEK HOSPODAŘENÍ PO ZDANĚNÍM</t>
  </si>
  <si>
    <t>sestaveno ke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</si>
</sst>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32"/>
      </patternFill>
    </fill>
    <fill>
      <patternFill patternType="solid">
        <fgColor theme="0"/>
        <bgColor indexed="32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ill="1" applyProtection="1"/>
    <xf numFmtId="0" fontId="13" fillId="2" borderId="7" xfId="1" applyFont="1" applyFill="1" applyBorder="1" applyAlignment="1" applyProtection="1">
      <alignment horizontal="center"/>
    </xf>
    <xf numFmtId="0" fontId="13" fillId="2" borderId="9" xfId="1" applyFont="1" applyFill="1" applyBorder="1" applyAlignment="1" applyProtection="1">
      <alignment horizontal="center"/>
    </xf>
    <xf numFmtId="3" fontId="7" fillId="2" borderId="7" xfId="1" applyNumberFormat="1" applyFont="1" applyFill="1" applyBorder="1" applyProtection="1">
      <protection locked="0"/>
    </xf>
    <xf numFmtId="0" fontId="7" fillId="2" borderId="0" xfId="1" applyFont="1" applyFill="1" applyProtection="1"/>
    <xf numFmtId="3" fontId="16" fillId="3" borderId="7" xfId="1" applyNumberFormat="1" applyFont="1" applyFill="1" applyBorder="1" applyProtection="1"/>
    <xf numFmtId="0" fontId="13" fillId="2" borderId="20" xfId="1" applyFont="1" applyFill="1" applyBorder="1" applyAlignment="1" applyProtection="1">
      <alignment horizontal="center"/>
    </xf>
    <xf numFmtId="49" fontId="12" fillId="0" borderId="3" xfId="0" applyNumberFormat="1" applyFont="1" applyFill="1" applyBorder="1" applyAlignment="1" applyProtection="1">
      <alignment horizontal="center" wrapText="1"/>
      <protection locked="0"/>
    </xf>
    <xf numFmtId="0" fontId="13" fillId="2" borderId="18" xfId="1" applyFont="1" applyFill="1" applyBorder="1" applyAlignment="1" applyProtection="1">
      <alignment horizontal="center"/>
    </xf>
    <xf numFmtId="0" fontId="7" fillId="2" borderId="7" xfId="1" applyFont="1" applyFill="1" applyBorder="1" applyAlignment="1" applyProtection="1">
      <alignment horizontal="center"/>
    </xf>
    <xf numFmtId="0" fontId="13" fillId="2" borderId="24" xfId="1" applyFont="1" applyFill="1" applyBorder="1" applyAlignment="1" applyProtection="1">
      <alignment horizontal="center"/>
    </xf>
    <xf numFmtId="0" fontId="14" fillId="2" borderId="13" xfId="1" applyFont="1" applyFill="1" applyBorder="1" applyAlignment="1" applyProtection="1">
      <alignment horizontal="center"/>
    </xf>
    <xf numFmtId="0" fontId="14" fillId="2" borderId="7" xfId="1" applyFont="1" applyFill="1" applyBorder="1" applyAlignment="1" applyProtection="1">
      <alignment horizontal="center"/>
    </xf>
    <xf numFmtId="0" fontId="14" fillId="2" borderId="19" xfId="1" applyFont="1" applyFill="1" applyBorder="1" applyAlignment="1" applyProtection="1">
      <alignment horizontal="center"/>
    </xf>
    <xf numFmtId="0" fontId="7" fillId="2" borderId="13" xfId="1" applyFont="1" applyFill="1" applyBorder="1" applyAlignment="1" applyProtection="1">
      <alignment horizontal="center"/>
    </xf>
    <xf numFmtId="3" fontId="7" fillId="2" borderId="13" xfId="1" applyNumberFormat="1" applyFont="1" applyFill="1" applyBorder="1" applyProtection="1">
      <protection locked="0"/>
    </xf>
    <xf numFmtId="3" fontId="7" fillId="2" borderId="9" xfId="1" applyNumberFormat="1" applyFont="1" applyFill="1" applyBorder="1" applyProtection="1"/>
    <xf numFmtId="3" fontId="16" fillId="3" borderId="13" xfId="1" applyNumberFormat="1" applyFont="1" applyFill="1" applyBorder="1" applyAlignment="1" applyProtection="1">
      <alignment horizontal="right"/>
    </xf>
    <xf numFmtId="3" fontId="16" fillId="3" borderId="9" xfId="1" applyNumberFormat="1" applyFont="1" applyFill="1" applyBorder="1" applyAlignment="1" applyProtection="1">
      <alignment horizontal="right"/>
    </xf>
    <xf numFmtId="3" fontId="16" fillId="3" borderId="19" xfId="1" applyNumberFormat="1" applyFont="1" applyFill="1" applyBorder="1" applyAlignment="1" applyProtection="1">
      <alignment horizontal="right"/>
    </xf>
    <xf numFmtId="0" fontId="0" fillId="3" borderId="0" xfId="0" applyFill="1" applyProtection="1"/>
    <xf numFmtId="0" fontId="7" fillId="2" borderId="23" xfId="1" applyFont="1" applyFill="1" applyBorder="1" applyAlignment="1" applyProtection="1">
      <alignment horizontal="center"/>
    </xf>
    <xf numFmtId="0" fontId="13" fillId="2" borderId="16" xfId="1" applyFont="1" applyFill="1" applyBorder="1" applyAlignment="1" applyProtection="1">
      <alignment horizontal="left"/>
    </xf>
    <xf numFmtId="0" fontId="13" fillId="2" borderId="17" xfId="1" applyFont="1" applyFill="1" applyBorder="1" applyAlignment="1" applyProtection="1">
      <alignment horizontal="left"/>
    </xf>
    <xf numFmtId="3" fontId="7" fillId="2" borderId="13" xfId="1" applyNumberFormat="1" applyFont="1" applyFill="1" applyBorder="1" applyAlignment="1" applyProtection="1">
      <alignment horizontal="center"/>
      <protection locked="0"/>
    </xf>
    <xf numFmtId="3" fontId="7" fillId="3" borderId="23" xfId="1" applyNumberFormat="1" applyFont="1" applyFill="1" applyBorder="1" applyProtection="1"/>
    <xf numFmtId="0" fontId="22" fillId="4" borderId="0" xfId="0" applyFont="1" applyFill="1" applyBorder="1" applyAlignment="1" applyProtection="1">
      <alignment vertical="top"/>
    </xf>
    <xf numFmtId="0" fontId="7" fillId="3" borderId="0" xfId="1" applyFont="1" applyFill="1" applyAlignment="1" applyProtection="1">
      <alignment vertical="top"/>
    </xf>
    <xf numFmtId="0" fontId="19" fillId="0" borderId="1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8" fillId="3" borderId="18" xfId="1" applyFont="1" applyFill="1" applyBorder="1" applyAlignment="1" applyProtection="1">
      <alignment horizontal="left"/>
    </xf>
    <xf numFmtId="0" fontId="21" fillId="4" borderId="8" xfId="0" applyFont="1" applyFill="1" applyBorder="1" applyAlignment="1">
      <alignment horizontal="left"/>
    </xf>
    <xf numFmtId="0" fontId="9" fillId="4" borderId="11" xfId="0" applyFont="1" applyFill="1" applyBorder="1" applyAlignment="1"/>
    <xf numFmtId="0" fontId="13" fillId="2" borderId="3" xfId="1" applyFont="1" applyFill="1" applyBorder="1" applyAlignment="1" applyProtection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13" fillId="2" borderId="10" xfId="1" applyFont="1" applyFill="1" applyBorder="1" applyAlignment="1" applyProtection="1"/>
    <xf numFmtId="0" fontId="0" fillId="0" borderId="8" xfId="0" applyBorder="1" applyAlignment="1"/>
    <xf numFmtId="0" fontId="13" fillId="2" borderId="26" xfId="1" applyFont="1" applyFill="1" applyBorder="1" applyAlignment="1" applyProtection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2" borderId="27" xfId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3" fillId="2" borderId="28" xfId="1" applyFont="1" applyFill="1" applyBorder="1" applyAlignment="1" applyProtection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/>
    </xf>
    <xf numFmtId="0" fontId="18" fillId="4" borderId="32" xfId="0" applyFont="1" applyFill="1" applyBorder="1" applyAlignment="1">
      <alignment horizontal="left"/>
    </xf>
    <xf numFmtId="0" fontId="13" fillId="2" borderId="29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10" xfId="1" applyFont="1" applyFill="1" applyBorder="1" applyAlignment="1" applyProtection="1">
      <alignment horizontal="left"/>
    </xf>
    <xf numFmtId="0" fontId="15" fillId="0" borderId="11" xfId="0" applyFont="1" applyBorder="1" applyAlignment="1">
      <alignment horizontal="left"/>
    </xf>
    <xf numFmtId="0" fontId="13" fillId="2" borderId="10" xfId="1" applyFont="1" applyFill="1" applyBorder="1" applyAlignment="1" applyProtection="1">
      <alignment horizontal="left" wrapText="1" shrinkToFit="1"/>
    </xf>
    <xf numFmtId="0" fontId="15" fillId="0" borderId="11" xfId="0" applyFont="1" applyBorder="1" applyAlignment="1">
      <alignment horizontal="left" wrapText="1" shrinkToFit="1"/>
    </xf>
    <xf numFmtId="0" fontId="0" fillId="0" borderId="11" xfId="0" applyBorder="1" applyAlignment="1">
      <alignment horizontal="left"/>
    </xf>
    <xf numFmtId="0" fontId="7" fillId="2" borderId="10" xfId="1" applyFont="1" applyFill="1" applyBorder="1" applyAlignment="1" applyProtection="1"/>
    <xf numFmtId="0" fontId="2" fillId="0" borderId="8" xfId="0" applyFont="1" applyBorder="1" applyAlignment="1"/>
    <xf numFmtId="0" fontId="13" fillId="2" borderId="10" xfId="1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  <xf numFmtId="0" fontId="1" fillId="3" borderId="0" xfId="0" applyFont="1" applyFill="1" applyAlignment="1" applyProtection="1">
      <alignment wrapText="1"/>
    </xf>
    <xf numFmtId="0" fontId="1" fillId="4" borderId="0" xfId="0" applyFont="1" applyFill="1" applyAlignment="1">
      <alignment wrapText="1"/>
    </xf>
    <xf numFmtId="0" fontId="3" fillId="3" borderId="0" xfId="1" applyFont="1" applyFill="1" applyAlignment="1" applyProtection="1">
      <alignment horizontal="center" vertical="center" wrapText="1"/>
    </xf>
    <xf numFmtId="0" fontId="4" fillId="3" borderId="0" xfId="0" applyFont="1" applyFill="1" applyAlignment="1"/>
    <xf numFmtId="0" fontId="5" fillId="3" borderId="0" xfId="1" applyFont="1" applyFill="1" applyAlignment="1" applyProtection="1">
      <alignment horizontal="right"/>
    </xf>
    <xf numFmtId="0" fontId="0" fillId="4" borderId="0" xfId="0" applyFill="1" applyAlignment="1"/>
    <xf numFmtId="0" fontId="6" fillId="3" borderId="0" xfId="1" applyFont="1" applyFill="1" applyAlignment="1" applyProtection="1">
      <alignment horizontal="center"/>
      <protection locked="0"/>
    </xf>
    <xf numFmtId="0" fontId="0" fillId="3" borderId="0" xfId="0" applyFill="1" applyAlignment="1"/>
    <xf numFmtId="0" fontId="5" fillId="3" borderId="0" xfId="1" applyFont="1" applyFill="1" applyAlignment="1" applyProtection="1"/>
    <xf numFmtId="0" fontId="10" fillId="3" borderId="0" xfId="1" applyFont="1" applyFill="1" applyAlignment="1" applyProtection="1">
      <alignment wrapText="1"/>
    </xf>
    <xf numFmtId="0" fontId="0" fillId="4" borderId="0" xfId="0" applyFill="1" applyAlignment="1">
      <alignment wrapText="1"/>
    </xf>
    <xf numFmtId="0" fontId="0" fillId="3" borderId="2" xfId="0" applyFill="1" applyBorder="1" applyAlignment="1" applyProtection="1"/>
    <xf numFmtId="0" fontId="11" fillId="3" borderId="0" xfId="1" applyFont="1" applyFill="1" applyBorder="1" applyAlignment="1" applyProtection="1"/>
    <xf numFmtId="0" fontId="11" fillId="3" borderId="4" xfId="1" applyFont="1" applyFill="1" applyBorder="1" applyAlignment="1" applyProtection="1">
      <alignment horizontal="right"/>
    </xf>
    <xf numFmtId="0" fontId="0" fillId="4" borderId="4" xfId="0" applyFill="1" applyBorder="1" applyAlignment="1" applyProtection="1"/>
    <xf numFmtId="49" fontId="7" fillId="3" borderId="0" xfId="1" applyNumberFormat="1" applyFont="1" applyFill="1" applyAlignment="1" applyProtection="1">
      <alignment horizontal="center" vertical="top"/>
    </xf>
    <xf numFmtId="49" fontId="24" fillId="5" borderId="34" xfId="0" applyNumberFormat="1" applyFont="1" applyFill="1" applyBorder="1" applyAlignment="1" applyProtection="1">
      <alignment horizontal="center" vertical="top"/>
    </xf>
    <xf numFmtId="49" fontId="22" fillId="5" borderId="35" xfId="0" applyNumberFormat="1" applyFont="1" applyFill="1" applyBorder="1" applyAlignment="1" applyProtection="1">
      <alignment horizontal="center" vertical="top"/>
    </xf>
    <xf numFmtId="49" fontId="24" fillId="0" borderId="33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 applyProtection="1">
      <alignment horizontal="right"/>
    </xf>
    <xf numFmtId="49" fontId="0" fillId="0" borderId="0" xfId="0" applyNumberFormat="1" applyFill="1" applyAlignment="1"/>
    <xf numFmtId="49" fontId="0" fillId="0" borderId="0" xfId="0" applyNumberFormat="1" applyFill="1" applyProtection="1"/>
    <xf numFmtId="49" fontId="11" fillId="0" borderId="0" xfId="1" applyNumberFormat="1" applyFont="1" applyFill="1" applyAlignment="1" applyProtection="1"/>
    <xf numFmtId="49" fontId="23" fillId="0" borderId="0" xfId="0" applyNumberFormat="1" applyFont="1" applyFill="1" applyAlignment="1"/>
    <xf numFmtId="49" fontId="23" fillId="0" borderId="0" xfId="0" applyNumberFormat="1" applyFont="1" applyFill="1" applyProtection="1"/>
    <xf numFmtId="49" fontId="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 applyProtection="1">
      <alignment horizontal="left"/>
      <protection locked="0"/>
    </xf>
    <xf numFmtId="49" fontId="17" fillId="0" borderId="0" xfId="0" applyNumberFormat="1" applyFont="1" applyFill="1" applyAlignment="1" applyProtection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Normal="100" workbookViewId="0">
      <selection sqref="A1:B4"/>
    </sheetView>
  </sheetViews>
  <sheetFormatPr defaultRowHeight="15" x14ac:dyDescent="0.25"/>
  <cols>
    <col min="1" max="2" width="12" style="5" customWidth="1"/>
    <col min="3" max="3" width="40.5703125" style="5" customWidth="1"/>
    <col min="4" max="4" width="5.7109375" style="5" customWidth="1"/>
    <col min="5" max="6" width="15.5703125" style="5" customWidth="1"/>
    <col min="7" max="7" width="15.5703125" style="1" customWidth="1"/>
    <col min="8" max="186" width="9.140625" style="1"/>
    <col min="187" max="187" width="10.5703125" style="1" customWidth="1"/>
    <col min="188" max="188" width="12" style="1" customWidth="1"/>
    <col min="189" max="189" width="29.5703125" style="1" customWidth="1"/>
    <col min="190" max="190" width="9.42578125" style="1" customWidth="1"/>
    <col min="191" max="191" width="5.7109375" style="1" customWidth="1"/>
    <col min="192" max="193" width="16.140625" style="1" customWidth="1"/>
    <col min="194" max="442" width="9.140625" style="1"/>
    <col min="443" max="443" width="10.5703125" style="1" customWidth="1"/>
    <col min="444" max="444" width="12" style="1" customWidth="1"/>
    <col min="445" max="445" width="29.5703125" style="1" customWidth="1"/>
    <col min="446" max="446" width="9.42578125" style="1" customWidth="1"/>
    <col min="447" max="447" width="5.7109375" style="1" customWidth="1"/>
    <col min="448" max="449" width="16.140625" style="1" customWidth="1"/>
    <col min="450" max="698" width="9.140625" style="1"/>
    <col min="699" max="699" width="10.5703125" style="1" customWidth="1"/>
    <col min="700" max="700" width="12" style="1" customWidth="1"/>
    <col min="701" max="701" width="29.5703125" style="1" customWidth="1"/>
    <col min="702" max="702" width="9.42578125" style="1" customWidth="1"/>
    <col min="703" max="703" width="5.7109375" style="1" customWidth="1"/>
    <col min="704" max="705" width="16.140625" style="1" customWidth="1"/>
    <col min="706" max="954" width="9.140625" style="1"/>
    <col min="955" max="955" width="10.5703125" style="1" customWidth="1"/>
    <col min="956" max="956" width="12" style="1" customWidth="1"/>
    <col min="957" max="957" width="29.5703125" style="1" customWidth="1"/>
    <col min="958" max="958" width="9.42578125" style="1" customWidth="1"/>
    <col min="959" max="959" width="5.7109375" style="1" customWidth="1"/>
    <col min="960" max="961" width="16.140625" style="1" customWidth="1"/>
    <col min="962" max="1210" width="9.140625" style="1"/>
    <col min="1211" max="1211" width="10.5703125" style="1" customWidth="1"/>
    <col min="1212" max="1212" width="12" style="1" customWidth="1"/>
    <col min="1213" max="1213" width="29.5703125" style="1" customWidth="1"/>
    <col min="1214" max="1214" width="9.42578125" style="1" customWidth="1"/>
    <col min="1215" max="1215" width="5.7109375" style="1" customWidth="1"/>
    <col min="1216" max="1217" width="16.140625" style="1" customWidth="1"/>
    <col min="1218" max="1466" width="9.140625" style="1"/>
    <col min="1467" max="1467" width="10.5703125" style="1" customWidth="1"/>
    <col min="1468" max="1468" width="12" style="1" customWidth="1"/>
    <col min="1469" max="1469" width="29.5703125" style="1" customWidth="1"/>
    <col min="1470" max="1470" width="9.42578125" style="1" customWidth="1"/>
    <col min="1471" max="1471" width="5.7109375" style="1" customWidth="1"/>
    <col min="1472" max="1473" width="16.140625" style="1" customWidth="1"/>
    <col min="1474" max="1722" width="9.140625" style="1"/>
    <col min="1723" max="1723" width="10.5703125" style="1" customWidth="1"/>
    <col min="1724" max="1724" width="12" style="1" customWidth="1"/>
    <col min="1725" max="1725" width="29.5703125" style="1" customWidth="1"/>
    <col min="1726" max="1726" width="9.42578125" style="1" customWidth="1"/>
    <col min="1727" max="1727" width="5.7109375" style="1" customWidth="1"/>
    <col min="1728" max="1729" width="16.140625" style="1" customWidth="1"/>
    <col min="1730" max="1978" width="9.140625" style="1"/>
    <col min="1979" max="1979" width="10.5703125" style="1" customWidth="1"/>
    <col min="1980" max="1980" width="12" style="1" customWidth="1"/>
    <col min="1981" max="1981" width="29.5703125" style="1" customWidth="1"/>
    <col min="1982" max="1982" width="9.42578125" style="1" customWidth="1"/>
    <col min="1983" max="1983" width="5.7109375" style="1" customWidth="1"/>
    <col min="1984" max="1985" width="16.140625" style="1" customWidth="1"/>
    <col min="1986" max="2234" width="9.140625" style="1"/>
    <col min="2235" max="2235" width="10.5703125" style="1" customWidth="1"/>
    <col min="2236" max="2236" width="12" style="1" customWidth="1"/>
    <col min="2237" max="2237" width="29.5703125" style="1" customWidth="1"/>
    <col min="2238" max="2238" width="9.42578125" style="1" customWidth="1"/>
    <col min="2239" max="2239" width="5.7109375" style="1" customWidth="1"/>
    <col min="2240" max="2241" width="16.140625" style="1" customWidth="1"/>
    <col min="2242" max="2490" width="9.140625" style="1"/>
    <col min="2491" max="2491" width="10.5703125" style="1" customWidth="1"/>
    <col min="2492" max="2492" width="12" style="1" customWidth="1"/>
    <col min="2493" max="2493" width="29.5703125" style="1" customWidth="1"/>
    <col min="2494" max="2494" width="9.42578125" style="1" customWidth="1"/>
    <col min="2495" max="2495" width="5.7109375" style="1" customWidth="1"/>
    <col min="2496" max="2497" width="16.140625" style="1" customWidth="1"/>
    <col min="2498" max="2746" width="9.140625" style="1"/>
    <col min="2747" max="2747" width="10.5703125" style="1" customWidth="1"/>
    <col min="2748" max="2748" width="12" style="1" customWidth="1"/>
    <col min="2749" max="2749" width="29.5703125" style="1" customWidth="1"/>
    <col min="2750" max="2750" width="9.42578125" style="1" customWidth="1"/>
    <col min="2751" max="2751" width="5.7109375" style="1" customWidth="1"/>
    <col min="2752" max="2753" width="16.140625" style="1" customWidth="1"/>
    <col min="2754" max="3002" width="9.140625" style="1"/>
    <col min="3003" max="3003" width="10.5703125" style="1" customWidth="1"/>
    <col min="3004" max="3004" width="12" style="1" customWidth="1"/>
    <col min="3005" max="3005" width="29.5703125" style="1" customWidth="1"/>
    <col min="3006" max="3006" width="9.42578125" style="1" customWidth="1"/>
    <col min="3007" max="3007" width="5.7109375" style="1" customWidth="1"/>
    <col min="3008" max="3009" width="16.140625" style="1" customWidth="1"/>
    <col min="3010" max="3258" width="9.140625" style="1"/>
    <col min="3259" max="3259" width="10.5703125" style="1" customWidth="1"/>
    <col min="3260" max="3260" width="12" style="1" customWidth="1"/>
    <col min="3261" max="3261" width="29.5703125" style="1" customWidth="1"/>
    <col min="3262" max="3262" width="9.42578125" style="1" customWidth="1"/>
    <col min="3263" max="3263" width="5.7109375" style="1" customWidth="1"/>
    <col min="3264" max="3265" width="16.140625" style="1" customWidth="1"/>
    <col min="3266" max="3514" width="9.140625" style="1"/>
    <col min="3515" max="3515" width="10.5703125" style="1" customWidth="1"/>
    <col min="3516" max="3516" width="12" style="1" customWidth="1"/>
    <col min="3517" max="3517" width="29.5703125" style="1" customWidth="1"/>
    <col min="3518" max="3518" width="9.42578125" style="1" customWidth="1"/>
    <col min="3519" max="3519" width="5.7109375" style="1" customWidth="1"/>
    <col min="3520" max="3521" width="16.140625" style="1" customWidth="1"/>
    <col min="3522" max="3770" width="9.140625" style="1"/>
    <col min="3771" max="3771" width="10.5703125" style="1" customWidth="1"/>
    <col min="3772" max="3772" width="12" style="1" customWidth="1"/>
    <col min="3773" max="3773" width="29.5703125" style="1" customWidth="1"/>
    <col min="3774" max="3774" width="9.42578125" style="1" customWidth="1"/>
    <col min="3775" max="3775" width="5.7109375" style="1" customWidth="1"/>
    <col min="3776" max="3777" width="16.140625" style="1" customWidth="1"/>
    <col min="3778" max="4026" width="9.140625" style="1"/>
    <col min="4027" max="4027" width="10.5703125" style="1" customWidth="1"/>
    <col min="4028" max="4028" width="12" style="1" customWidth="1"/>
    <col min="4029" max="4029" width="29.5703125" style="1" customWidth="1"/>
    <col min="4030" max="4030" width="9.42578125" style="1" customWidth="1"/>
    <col min="4031" max="4031" width="5.7109375" style="1" customWidth="1"/>
    <col min="4032" max="4033" width="16.140625" style="1" customWidth="1"/>
    <col min="4034" max="4282" width="9.140625" style="1"/>
    <col min="4283" max="4283" width="10.5703125" style="1" customWidth="1"/>
    <col min="4284" max="4284" width="12" style="1" customWidth="1"/>
    <col min="4285" max="4285" width="29.5703125" style="1" customWidth="1"/>
    <col min="4286" max="4286" width="9.42578125" style="1" customWidth="1"/>
    <col min="4287" max="4287" width="5.7109375" style="1" customWidth="1"/>
    <col min="4288" max="4289" width="16.140625" style="1" customWidth="1"/>
    <col min="4290" max="4538" width="9.140625" style="1"/>
    <col min="4539" max="4539" width="10.5703125" style="1" customWidth="1"/>
    <col min="4540" max="4540" width="12" style="1" customWidth="1"/>
    <col min="4541" max="4541" width="29.5703125" style="1" customWidth="1"/>
    <col min="4542" max="4542" width="9.42578125" style="1" customWidth="1"/>
    <col min="4543" max="4543" width="5.7109375" style="1" customWidth="1"/>
    <col min="4544" max="4545" width="16.140625" style="1" customWidth="1"/>
    <col min="4546" max="4794" width="9.140625" style="1"/>
    <col min="4795" max="4795" width="10.5703125" style="1" customWidth="1"/>
    <col min="4796" max="4796" width="12" style="1" customWidth="1"/>
    <col min="4797" max="4797" width="29.5703125" style="1" customWidth="1"/>
    <col min="4798" max="4798" width="9.42578125" style="1" customWidth="1"/>
    <col min="4799" max="4799" width="5.7109375" style="1" customWidth="1"/>
    <col min="4800" max="4801" width="16.140625" style="1" customWidth="1"/>
    <col min="4802" max="5050" width="9.140625" style="1"/>
    <col min="5051" max="5051" width="10.5703125" style="1" customWidth="1"/>
    <col min="5052" max="5052" width="12" style="1" customWidth="1"/>
    <col min="5053" max="5053" width="29.5703125" style="1" customWidth="1"/>
    <col min="5054" max="5054" width="9.42578125" style="1" customWidth="1"/>
    <col min="5055" max="5055" width="5.7109375" style="1" customWidth="1"/>
    <col min="5056" max="5057" width="16.140625" style="1" customWidth="1"/>
    <col min="5058" max="5306" width="9.140625" style="1"/>
    <col min="5307" max="5307" width="10.5703125" style="1" customWidth="1"/>
    <col min="5308" max="5308" width="12" style="1" customWidth="1"/>
    <col min="5309" max="5309" width="29.5703125" style="1" customWidth="1"/>
    <col min="5310" max="5310" width="9.42578125" style="1" customWidth="1"/>
    <col min="5311" max="5311" width="5.7109375" style="1" customWidth="1"/>
    <col min="5312" max="5313" width="16.140625" style="1" customWidth="1"/>
    <col min="5314" max="5562" width="9.140625" style="1"/>
    <col min="5563" max="5563" width="10.5703125" style="1" customWidth="1"/>
    <col min="5564" max="5564" width="12" style="1" customWidth="1"/>
    <col min="5565" max="5565" width="29.5703125" style="1" customWidth="1"/>
    <col min="5566" max="5566" width="9.42578125" style="1" customWidth="1"/>
    <col min="5567" max="5567" width="5.7109375" style="1" customWidth="1"/>
    <col min="5568" max="5569" width="16.140625" style="1" customWidth="1"/>
    <col min="5570" max="5818" width="9.140625" style="1"/>
    <col min="5819" max="5819" width="10.5703125" style="1" customWidth="1"/>
    <col min="5820" max="5820" width="12" style="1" customWidth="1"/>
    <col min="5821" max="5821" width="29.5703125" style="1" customWidth="1"/>
    <col min="5822" max="5822" width="9.42578125" style="1" customWidth="1"/>
    <col min="5823" max="5823" width="5.7109375" style="1" customWidth="1"/>
    <col min="5824" max="5825" width="16.140625" style="1" customWidth="1"/>
    <col min="5826" max="6074" width="9.140625" style="1"/>
    <col min="6075" max="6075" width="10.5703125" style="1" customWidth="1"/>
    <col min="6076" max="6076" width="12" style="1" customWidth="1"/>
    <col min="6077" max="6077" width="29.5703125" style="1" customWidth="1"/>
    <col min="6078" max="6078" width="9.42578125" style="1" customWidth="1"/>
    <col min="6079" max="6079" width="5.7109375" style="1" customWidth="1"/>
    <col min="6080" max="6081" width="16.140625" style="1" customWidth="1"/>
    <col min="6082" max="6330" width="9.140625" style="1"/>
    <col min="6331" max="6331" width="10.5703125" style="1" customWidth="1"/>
    <col min="6332" max="6332" width="12" style="1" customWidth="1"/>
    <col min="6333" max="6333" width="29.5703125" style="1" customWidth="1"/>
    <col min="6334" max="6334" width="9.42578125" style="1" customWidth="1"/>
    <col min="6335" max="6335" width="5.7109375" style="1" customWidth="1"/>
    <col min="6336" max="6337" width="16.140625" style="1" customWidth="1"/>
    <col min="6338" max="6586" width="9.140625" style="1"/>
    <col min="6587" max="6587" width="10.5703125" style="1" customWidth="1"/>
    <col min="6588" max="6588" width="12" style="1" customWidth="1"/>
    <col min="6589" max="6589" width="29.5703125" style="1" customWidth="1"/>
    <col min="6590" max="6590" width="9.42578125" style="1" customWidth="1"/>
    <col min="6591" max="6591" width="5.7109375" style="1" customWidth="1"/>
    <col min="6592" max="6593" width="16.140625" style="1" customWidth="1"/>
    <col min="6594" max="6842" width="9.140625" style="1"/>
    <col min="6843" max="6843" width="10.5703125" style="1" customWidth="1"/>
    <col min="6844" max="6844" width="12" style="1" customWidth="1"/>
    <col min="6845" max="6845" width="29.5703125" style="1" customWidth="1"/>
    <col min="6846" max="6846" width="9.42578125" style="1" customWidth="1"/>
    <col min="6847" max="6847" width="5.7109375" style="1" customWidth="1"/>
    <col min="6848" max="6849" width="16.140625" style="1" customWidth="1"/>
    <col min="6850" max="7098" width="9.140625" style="1"/>
    <col min="7099" max="7099" width="10.5703125" style="1" customWidth="1"/>
    <col min="7100" max="7100" width="12" style="1" customWidth="1"/>
    <col min="7101" max="7101" width="29.5703125" style="1" customWidth="1"/>
    <col min="7102" max="7102" width="9.42578125" style="1" customWidth="1"/>
    <col min="7103" max="7103" width="5.7109375" style="1" customWidth="1"/>
    <col min="7104" max="7105" width="16.140625" style="1" customWidth="1"/>
    <col min="7106" max="7354" width="9.140625" style="1"/>
    <col min="7355" max="7355" width="10.5703125" style="1" customWidth="1"/>
    <col min="7356" max="7356" width="12" style="1" customWidth="1"/>
    <col min="7357" max="7357" width="29.5703125" style="1" customWidth="1"/>
    <col min="7358" max="7358" width="9.42578125" style="1" customWidth="1"/>
    <col min="7359" max="7359" width="5.7109375" style="1" customWidth="1"/>
    <col min="7360" max="7361" width="16.140625" style="1" customWidth="1"/>
    <col min="7362" max="7610" width="9.140625" style="1"/>
    <col min="7611" max="7611" width="10.5703125" style="1" customWidth="1"/>
    <col min="7612" max="7612" width="12" style="1" customWidth="1"/>
    <col min="7613" max="7613" width="29.5703125" style="1" customWidth="1"/>
    <col min="7614" max="7614" width="9.42578125" style="1" customWidth="1"/>
    <col min="7615" max="7615" width="5.7109375" style="1" customWidth="1"/>
    <col min="7616" max="7617" width="16.140625" style="1" customWidth="1"/>
    <col min="7618" max="7866" width="9.140625" style="1"/>
    <col min="7867" max="7867" width="10.5703125" style="1" customWidth="1"/>
    <col min="7868" max="7868" width="12" style="1" customWidth="1"/>
    <col min="7869" max="7869" width="29.5703125" style="1" customWidth="1"/>
    <col min="7870" max="7870" width="9.42578125" style="1" customWidth="1"/>
    <col min="7871" max="7871" width="5.7109375" style="1" customWidth="1"/>
    <col min="7872" max="7873" width="16.140625" style="1" customWidth="1"/>
    <col min="7874" max="8122" width="9.140625" style="1"/>
    <col min="8123" max="8123" width="10.5703125" style="1" customWidth="1"/>
    <col min="8124" max="8124" width="12" style="1" customWidth="1"/>
    <col min="8125" max="8125" width="29.5703125" style="1" customWidth="1"/>
    <col min="8126" max="8126" width="9.42578125" style="1" customWidth="1"/>
    <col min="8127" max="8127" width="5.7109375" style="1" customWidth="1"/>
    <col min="8128" max="8129" width="16.140625" style="1" customWidth="1"/>
    <col min="8130" max="8378" width="9.140625" style="1"/>
    <col min="8379" max="8379" width="10.5703125" style="1" customWidth="1"/>
    <col min="8380" max="8380" width="12" style="1" customWidth="1"/>
    <col min="8381" max="8381" width="29.5703125" style="1" customWidth="1"/>
    <col min="8382" max="8382" width="9.42578125" style="1" customWidth="1"/>
    <col min="8383" max="8383" width="5.7109375" style="1" customWidth="1"/>
    <col min="8384" max="8385" width="16.140625" style="1" customWidth="1"/>
    <col min="8386" max="8634" width="9.140625" style="1"/>
    <col min="8635" max="8635" width="10.5703125" style="1" customWidth="1"/>
    <col min="8636" max="8636" width="12" style="1" customWidth="1"/>
    <col min="8637" max="8637" width="29.5703125" style="1" customWidth="1"/>
    <col min="8638" max="8638" width="9.42578125" style="1" customWidth="1"/>
    <col min="8639" max="8639" width="5.7109375" style="1" customWidth="1"/>
    <col min="8640" max="8641" width="16.140625" style="1" customWidth="1"/>
    <col min="8642" max="8890" width="9.140625" style="1"/>
    <col min="8891" max="8891" width="10.5703125" style="1" customWidth="1"/>
    <col min="8892" max="8892" width="12" style="1" customWidth="1"/>
    <col min="8893" max="8893" width="29.5703125" style="1" customWidth="1"/>
    <col min="8894" max="8894" width="9.42578125" style="1" customWidth="1"/>
    <col min="8895" max="8895" width="5.7109375" style="1" customWidth="1"/>
    <col min="8896" max="8897" width="16.140625" style="1" customWidth="1"/>
    <col min="8898" max="9146" width="9.140625" style="1"/>
    <col min="9147" max="9147" width="10.5703125" style="1" customWidth="1"/>
    <col min="9148" max="9148" width="12" style="1" customWidth="1"/>
    <col min="9149" max="9149" width="29.5703125" style="1" customWidth="1"/>
    <col min="9150" max="9150" width="9.42578125" style="1" customWidth="1"/>
    <col min="9151" max="9151" width="5.7109375" style="1" customWidth="1"/>
    <col min="9152" max="9153" width="16.140625" style="1" customWidth="1"/>
    <col min="9154" max="9402" width="9.140625" style="1"/>
    <col min="9403" max="9403" width="10.5703125" style="1" customWidth="1"/>
    <col min="9404" max="9404" width="12" style="1" customWidth="1"/>
    <col min="9405" max="9405" width="29.5703125" style="1" customWidth="1"/>
    <col min="9406" max="9406" width="9.42578125" style="1" customWidth="1"/>
    <col min="9407" max="9407" width="5.7109375" style="1" customWidth="1"/>
    <col min="9408" max="9409" width="16.140625" style="1" customWidth="1"/>
    <col min="9410" max="9658" width="9.140625" style="1"/>
    <col min="9659" max="9659" width="10.5703125" style="1" customWidth="1"/>
    <col min="9660" max="9660" width="12" style="1" customWidth="1"/>
    <col min="9661" max="9661" width="29.5703125" style="1" customWidth="1"/>
    <col min="9662" max="9662" width="9.42578125" style="1" customWidth="1"/>
    <col min="9663" max="9663" width="5.7109375" style="1" customWidth="1"/>
    <col min="9664" max="9665" width="16.140625" style="1" customWidth="1"/>
    <col min="9666" max="9914" width="9.140625" style="1"/>
    <col min="9915" max="9915" width="10.5703125" style="1" customWidth="1"/>
    <col min="9916" max="9916" width="12" style="1" customWidth="1"/>
    <col min="9917" max="9917" width="29.5703125" style="1" customWidth="1"/>
    <col min="9918" max="9918" width="9.42578125" style="1" customWidth="1"/>
    <col min="9919" max="9919" width="5.7109375" style="1" customWidth="1"/>
    <col min="9920" max="9921" width="16.140625" style="1" customWidth="1"/>
    <col min="9922" max="10170" width="9.140625" style="1"/>
    <col min="10171" max="10171" width="10.5703125" style="1" customWidth="1"/>
    <col min="10172" max="10172" width="12" style="1" customWidth="1"/>
    <col min="10173" max="10173" width="29.5703125" style="1" customWidth="1"/>
    <col min="10174" max="10174" width="9.42578125" style="1" customWidth="1"/>
    <col min="10175" max="10175" width="5.7109375" style="1" customWidth="1"/>
    <col min="10176" max="10177" width="16.140625" style="1" customWidth="1"/>
    <col min="10178" max="10426" width="9.140625" style="1"/>
    <col min="10427" max="10427" width="10.5703125" style="1" customWidth="1"/>
    <col min="10428" max="10428" width="12" style="1" customWidth="1"/>
    <col min="10429" max="10429" width="29.5703125" style="1" customWidth="1"/>
    <col min="10430" max="10430" width="9.42578125" style="1" customWidth="1"/>
    <col min="10431" max="10431" width="5.7109375" style="1" customWidth="1"/>
    <col min="10432" max="10433" width="16.140625" style="1" customWidth="1"/>
    <col min="10434" max="10682" width="9.140625" style="1"/>
    <col min="10683" max="10683" width="10.5703125" style="1" customWidth="1"/>
    <col min="10684" max="10684" width="12" style="1" customWidth="1"/>
    <col min="10685" max="10685" width="29.5703125" style="1" customWidth="1"/>
    <col min="10686" max="10686" width="9.42578125" style="1" customWidth="1"/>
    <col min="10687" max="10687" width="5.7109375" style="1" customWidth="1"/>
    <col min="10688" max="10689" width="16.140625" style="1" customWidth="1"/>
    <col min="10690" max="10938" width="9.140625" style="1"/>
    <col min="10939" max="10939" width="10.5703125" style="1" customWidth="1"/>
    <col min="10940" max="10940" width="12" style="1" customWidth="1"/>
    <col min="10941" max="10941" width="29.5703125" style="1" customWidth="1"/>
    <col min="10942" max="10942" width="9.42578125" style="1" customWidth="1"/>
    <col min="10943" max="10943" width="5.7109375" style="1" customWidth="1"/>
    <col min="10944" max="10945" width="16.140625" style="1" customWidth="1"/>
    <col min="10946" max="11194" width="9.140625" style="1"/>
    <col min="11195" max="11195" width="10.5703125" style="1" customWidth="1"/>
    <col min="11196" max="11196" width="12" style="1" customWidth="1"/>
    <col min="11197" max="11197" width="29.5703125" style="1" customWidth="1"/>
    <col min="11198" max="11198" width="9.42578125" style="1" customWidth="1"/>
    <col min="11199" max="11199" width="5.7109375" style="1" customWidth="1"/>
    <col min="11200" max="11201" width="16.140625" style="1" customWidth="1"/>
    <col min="11202" max="11450" width="9.140625" style="1"/>
    <col min="11451" max="11451" width="10.5703125" style="1" customWidth="1"/>
    <col min="11452" max="11452" width="12" style="1" customWidth="1"/>
    <col min="11453" max="11453" width="29.5703125" style="1" customWidth="1"/>
    <col min="11454" max="11454" width="9.42578125" style="1" customWidth="1"/>
    <col min="11455" max="11455" width="5.7109375" style="1" customWidth="1"/>
    <col min="11456" max="11457" width="16.140625" style="1" customWidth="1"/>
    <col min="11458" max="11706" width="9.140625" style="1"/>
    <col min="11707" max="11707" width="10.5703125" style="1" customWidth="1"/>
    <col min="11708" max="11708" width="12" style="1" customWidth="1"/>
    <col min="11709" max="11709" width="29.5703125" style="1" customWidth="1"/>
    <col min="11710" max="11710" width="9.42578125" style="1" customWidth="1"/>
    <col min="11711" max="11711" width="5.7109375" style="1" customWidth="1"/>
    <col min="11712" max="11713" width="16.140625" style="1" customWidth="1"/>
    <col min="11714" max="11962" width="9.140625" style="1"/>
    <col min="11963" max="11963" width="10.5703125" style="1" customWidth="1"/>
    <col min="11964" max="11964" width="12" style="1" customWidth="1"/>
    <col min="11965" max="11965" width="29.5703125" style="1" customWidth="1"/>
    <col min="11966" max="11966" width="9.42578125" style="1" customWidth="1"/>
    <col min="11967" max="11967" width="5.7109375" style="1" customWidth="1"/>
    <col min="11968" max="11969" width="16.140625" style="1" customWidth="1"/>
    <col min="11970" max="12218" width="9.140625" style="1"/>
    <col min="12219" max="12219" width="10.5703125" style="1" customWidth="1"/>
    <col min="12220" max="12220" width="12" style="1" customWidth="1"/>
    <col min="12221" max="12221" width="29.5703125" style="1" customWidth="1"/>
    <col min="12222" max="12222" width="9.42578125" style="1" customWidth="1"/>
    <col min="12223" max="12223" width="5.7109375" style="1" customWidth="1"/>
    <col min="12224" max="12225" width="16.140625" style="1" customWidth="1"/>
    <col min="12226" max="12474" width="9.140625" style="1"/>
    <col min="12475" max="12475" width="10.5703125" style="1" customWidth="1"/>
    <col min="12476" max="12476" width="12" style="1" customWidth="1"/>
    <col min="12477" max="12477" width="29.5703125" style="1" customWidth="1"/>
    <col min="12478" max="12478" width="9.42578125" style="1" customWidth="1"/>
    <col min="12479" max="12479" width="5.7109375" style="1" customWidth="1"/>
    <col min="12480" max="12481" width="16.140625" style="1" customWidth="1"/>
    <col min="12482" max="12730" width="9.140625" style="1"/>
    <col min="12731" max="12731" width="10.5703125" style="1" customWidth="1"/>
    <col min="12732" max="12732" width="12" style="1" customWidth="1"/>
    <col min="12733" max="12733" width="29.5703125" style="1" customWidth="1"/>
    <col min="12734" max="12734" width="9.42578125" style="1" customWidth="1"/>
    <col min="12735" max="12735" width="5.7109375" style="1" customWidth="1"/>
    <col min="12736" max="12737" width="16.140625" style="1" customWidth="1"/>
    <col min="12738" max="12986" width="9.140625" style="1"/>
    <col min="12987" max="12987" width="10.5703125" style="1" customWidth="1"/>
    <col min="12988" max="12988" width="12" style="1" customWidth="1"/>
    <col min="12989" max="12989" width="29.5703125" style="1" customWidth="1"/>
    <col min="12990" max="12990" width="9.42578125" style="1" customWidth="1"/>
    <col min="12991" max="12991" width="5.7109375" style="1" customWidth="1"/>
    <col min="12992" max="12993" width="16.140625" style="1" customWidth="1"/>
    <col min="12994" max="13242" width="9.140625" style="1"/>
    <col min="13243" max="13243" width="10.5703125" style="1" customWidth="1"/>
    <col min="13244" max="13244" width="12" style="1" customWidth="1"/>
    <col min="13245" max="13245" width="29.5703125" style="1" customWidth="1"/>
    <col min="13246" max="13246" width="9.42578125" style="1" customWidth="1"/>
    <col min="13247" max="13247" width="5.7109375" style="1" customWidth="1"/>
    <col min="13248" max="13249" width="16.140625" style="1" customWidth="1"/>
    <col min="13250" max="13498" width="9.140625" style="1"/>
    <col min="13499" max="13499" width="10.5703125" style="1" customWidth="1"/>
    <col min="13500" max="13500" width="12" style="1" customWidth="1"/>
    <col min="13501" max="13501" width="29.5703125" style="1" customWidth="1"/>
    <col min="13502" max="13502" width="9.42578125" style="1" customWidth="1"/>
    <col min="13503" max="13503" width="5.7109375" style="1" customWidth="1"/>
    <col min="13504" max="13505" width="16.140625" style="1" customWidth="1"/>
    <col min="13506" max="13754" width="9.140625" style="1"/>
    <col min="13755" max="13755" width="10.5703125" style="1" customWidth="1"/>
    <col min="13756" max="13756" width="12" style="1" customWidth="1"/>
    <col min="13757" max="13757" width="29.5703125" style="1" customWidth="1"/>
    <col min="13758" max="13758" width="9.42578125" style="1" customWidth="1"/>
    <col min="13759" max="13759" width="5.7109375" style="1" customWidth="1"/>
    <col min="13760" max="13761" width="16.140625" style="1" customWidth="1"/>
    <col min="13762" max="14010" width="9.140625" style="1"/>
    <col min="14011" max="14011" width="10.5703125" style="1" customWidth="1"/>
    <col min="14012" max="14012" width="12" style="1" customWidth="1"/>
    <col min="14013" max="14013" width="29.5703125" style="1" customWidth="1"/>
    <col min="14014" max="14014" width="9.42578125" style="1" customWidth="1"/>
    <col min="14015" max="14015" width="5.7109375" style="1" customWidth="1"/>
    <col min="14016" max="14017" width="16.140625" style="1" customWidth="1"/>
    <col min="14018" max="14266" width="9.140625" style="1"/>
    <col min="14267" max="14267" width="10.5703125" style="1" customWidth="1"/>
    <col min="14268" max="14268" width="12" style="1" customWidth="1"/>
    <col min="14269" max="14269" width="29.5703125" style="1" customWidth="1"/>
    <col min="14270" max="14270" width="9.42578125" style="1" customWidth="1"/>
    <col min="14271" max="14271" width="5.7109375" style="1" customWidth="1"/>
    <col min="14272" max="14273" width="16.140625" style="1" customWidth="1"/>
    <col min="14274" max="14522" width="9.140625" style="1"/>
    <col min="14523" max="14523" width="10.5703125" style="1" customWidth="1"/>
    <col min="14524" max="14524" width="12" style="1" customWidth="1"/>
    <col min="14525" max="14525" width="29.5703125" style="1" customWidth="1"/>
    <col min="14526" max="14526" width="9.42578125" style="1" customWidth="1"/>
    <col min="14527" max="14527" width="5.7109375" style="1" customWidth="1"/>
    <col min="14528" max="14529" width="16.140625" style="1" customWidth="1"/>
    <col min="14530" max="14778" width="9.140625" style="1"/>
    <col min="14779" max="14779" width="10.5703125" style="1" customWidth="1"/>
    <col min="14780" max="14780" width="12" style="1" customWidth="1"/>
    <col min="14781" max="14781" width="29.5703125" style="1" customWidth="1"/>
    <col min="14782" max="14782" width="9.42578125" style="1" customWidth="1"/>
    <col min="14783" max="14783" width="5.7109375" style="1" customWidth="1"/>
    <col min="14784" max="14785" width="16.140625" style="1" customWidth="1"/>
    <col min="14786" max="15034" width="9.140625" style="1"/>
    <col min="15035" max="15035" width="10.5703125" style="1" customWidth="1"/>
    <col min="15036" max="15036" width="12" style="1" customWidth="1"/>
    <col min="15037" max="15037" width="29.5703125" style="1" customWidth="1"/>
    <col min="15038" max="15038" width="9.42578125" style="1" customWidth="1"/>
    <col min="15039" max="15039" width="5.7109375" style="1" customWidth="1"/>
    <col min="15040" max="15041" width="16.140625" style="1" customWidth="1"/>
    <col min="15042" max="15290" width="9.140625" style="1"/>
    <col min="15291" max="15291" width="10.5703125" style="1" customWidth="1"/>
    <col min="15292" max="15292" width="12" style="1" customWidth="1"/>
    <col min="15293" max="15293" width="29.5703125" style="1" customWidth="1"/>
    <col min="15294" max="15294" width="9.42578125" style="1" customWidth="1"/>
    <col min="15295" max="15295" width="5.7109375" style="1" customWidth="1"/>
    <col min="15296" max="15297" width="16.140625" style="1" customWidth="1"/>
    <col min="15298" max="15546" width="9.140625" style="1"/>
    <col min="15547" max="15547" width="10.5703125" style="1" customWidth="1"/>
    <col min="15548" max="15548" width="12" style="1" customWidth="1"/>
    <col min="15549" max="15549" width="29.5703125" style="1" customWidth="1"/>
    <col min="15550" max="15550" width="9.42578125" style="1" customWidth="1"/>
    <col min="15551" max="15551" width="5.7109375" style="1" customWidth="1"/>
    <col min="15552" max="15553" width="16.140625" style="1" customWidth="1"/>
    <col min="15554" max="15802" width="9.140625" style="1"/>
    <col min="15803" max="15803" width="10.5703125" style="1" customWidth="1"/>
    <col min="15804" max="15804" width="12" style="1" customWidth="1"/>
    <col min="15805" max="15805" width="29.5703125" style="1" customWidth="1"/>
    <col min="15806" max="15806" width="9.42578125" style="1" customWidth="1"/>
    <col min="15807" max="15807" width="5.7109375" style="1" customWidth="1"/>
    <col min="15808" max="15809" width="16.140625" style="1" customWidth="1"/>
    <col min="15810" max="16058" width="9.140625" style="1"/>
    <col min="16059" max="16059" width="10.5703125" style="1" customWidth="1"/>
    <col min="16060" max="16060" width="12" style="1" customWidth="1"/>
    <col min="16061" max="16061" width="29.5703125" style="1" customWidth="1"/>
    <col min="16062" max="16062" width="9.42578125" style="1" customWidth="1"/>
    <col min="16063" max="16063" width="5.7109375" style="1" customWidth="1"/>
    <col min="16064" max="16065" width="16.140625" style="1" customWidth="1"/>
    <col min="16066" max="16384" width="9.140625" style="1"/>
  </cols>
  <sheetData>
    <row r="1" spans="1:7" ht="18" customHeight="1" x14ac:dyDescent="0.25">
      <c r="A1" s="67" t="s">
        <v>0</v>
      </c>
      <c r="B1" s="68"/>
      <c r="C1" s="69" t="s">
        <v>12</v>
      </c>
      <c r="D1" s="70"/>
      <c r="E1" s="71"/>
      <c r="F1" s="72"/>
      <c r="G1" s="21"/>
    </row>
    <row r="2" spans="1:7" ht="15" customHeight="1" x14ac:dyDescent="0.25">
      <c r="A2" s="68"/>
      <c r="B2" s="68"/>
      <c r="C2" s="73"/>
      <c r="D2" s="74"/>
      <c r="E2" s="86"/>
      <c r="F2" s="87"/>
      <c r="G2" s="88"/>
    </row>
    <row r="3" spans="1:7" ht="12.95" customHeight="1" thickBot="1" x14ac:dyDescent="0.3">
      <c r="A3" s="68"/>
      <c r="B3" s="68"/>
      <c r="C3" s="82" t="s">
        <v>1</v>
      </c>
      <c r="D3" s="28"/>
      <c r="E3" s="89" t="s">
        <v>2</v>
      </c>
      <c r="F3" s="90"/>
      <c r="G3" s="91"/>
    </row>
    <row r="4" spans="1:7" ht="12.95" customHeight="1" x14ac:dyDescent="0.25">
      <c r="A4" s="68"/>
      <c r="B4" s="68"/>
      <c r="C4" s="83" t="s">
        <v>99</v>
      </c>
      <c r="D4" s="27"/>
      <c r="E4" s="92"/>
      <c r="F4" s="92"/>
      <c r="G4" s="92"/>
    </row>
    <row r="5" spans="1:7" ht="12.95" customHeight="1" thickBot="1" x14ac:dyDescent="0.3">
      <c r="A5" s="75"/>
      <c r="B5" s="72"/>
      <c r="C5" s="84"/>
      <c r="D5" s="27"/>
      <c r="E5" s="93"/>
      <c r="F5" s="93"/>
      <c r="G5" s="93"/>
    </row>
    <row r="6" spans="1:7" ht="12.95" customHeight="1" x14ac:dyDescent="0.25">
      <c r="A6" s="76"/>
      <c r="B6" s="77"/>
      <c r="C6" s="85" t="s">
        <v>3</v>
      </c>
      <c r="D6" s="78"/>
      <c r="E6" s="94"/>
      <c r="F6" s="94"/>
      <c r="G6" s="94"/>
    </row>
    <row r="7" spans="1:7" ht="12.95" customHeight="1" thickBot="1" x14ac:dyDescent="0.3">
      <c r="A7" s="77"/>
      <c r="B7" s="77"/>
      <c r="C7" s="8"/>
      <c r="D7" s="78"/>
      <c r="E7" s="94"/>
      <c r="F7" s="94"/>
      <c r="G7" s="94"/>
    </row>
    <row r="8" spans="1:7" ht="12.95" customHeight="1" x14ac:dyDescent="0.25">
      <c r="A8" s="79"/>
      <c r="B8" s="72"/>
      <c r="C8" s="72"/>
      <c r="D8" s="72"/>
      <c r="E8" s="94"/>
      <c r="F8" s="94"/>
      <c r="G8" s="94"/>
    </row>
    <row r="9" spans="1:7" ht="12.95" customHeight="1" thickBot="1" x14ac:dyDescent="0.3">
      <c r="A9" s="74"/>
      <c r="B9" s="74"/>
      <c r="C9" s="74"/>
      <c r="D9" s="74"/>
      <c r="E9" s="80"/>
      <c r="F9" s="81"/>
      <c r="G9" s="21"/>
    </row>
    <row r="10" spans="1:7" ht="15.75" thickBot="1" x14ac:dyDescent="0.3">
      <c r="A10" s="1"/>
      <c r="B10" s="1"/>
      <c r="C10" s="1"/>
      <c r="D10" s="1"/>
      <c r="E10" s="1"/>
      <c r="F10" s="1"/>
    </row>
    <row r="11" spans="1:7" ht="26.1" customHeight="1" x14ac:dyDescent="0.25">
      <c r="A11" s="40" t="s">
        <v>13</v>
      </c>
      <c r="B11" s="43" t="s">
        <v>14</v>
      </c>
      <c r="C11" s="44"/>
      <c r="D11" s="49" t="s">
        <v>4</v>
      </c>
      <c r="E11" s="55" t="s">
        <v>15</v>
      </c>
      <c r="F11" s="56"/>
      <c r="G11" s="57"/>
    </row>
    <row r="12" spans="1:7" ht="26.1" customHeight="1" x14ac:dyDescent="0.25">
      <c r="A12" s="41"/>
      <c r="B12" s="45"/>
      <c r="C12" s="46"/>
      <c r="D12" s="50"/>
      <c r="E12" s="12" t="s">
        <v>16</v>
      </c>
      <c r="F12" s="13" t="s">
        <v>17</v>
      </c>
      <c r="G12" s="14" t="s">
        <v>18</v>
      </c>
    </row>
    <row r="13" spans="1:7" ht="26.1" customHeight="1" x14ac:dyDescent="0.25">
      <c r="A13" s="42"/>
      <c r="B13" s="47"/>
      <c r="C13" s="48"/>
      <c r="D13" s="51"/>
      <c r="E13" s="2">
        <v>5</v>
      </c>
      <c r="F13" s="2">
        <v>6</v>
      </c>
      <c r="G13" s="3">
        <v>7</v>
      </c>
    </row>
    <row r="14" spans="1:7" ht="26.1" customHeight="1" x14ac:dyDescent="0.25">
      <c r="A14" s="52" t="s">
        <v>19</v>
      </c>
      <c r="B14" s="53"/>
      <c r="C14" s="53"/>
      <c r="D14" s="53"/>
      <c r="E14" s="53"/>
      <c r="F14" s="53"/>
      <c r="G14" s="54"/>
    </row>
    <row r="15" spans="1:7" ht="26.1" customHeight="1" x14ac:dyDescent="0.25">
      <c r="A15" s="29" t="s">
        <v>20</v>
      </c>
      <c r="B15" s="30"/>
      <c r="C15" s="30"/>
      <c r="D15" s="31"/>
      <c r="E15" s="18">
        <f>+SUM(E16:E19)</f>
        <v>0</v>
      </c>
      <c r="F15" s="18">
        <f>+SUM(F16:F19)</f>
        <v>0</v>
      </c>
      <c r="G15" s="19">
        <f>+SUM(G16:G19)</f>
        <v>0</v>
      </c>
    </row>
    <row r="16" spans="1:7" ht="26.1" customHeight="1" x14ac:dyDescent="0.25">
      <c r="A16" s="11">
        <v>501</v>
      </c>
      <c r="B16" s="38" t="s">
        <v>21</v>
      </c>
      <c r="C16" s="39"/>
      <c r="D16" s="15">
        <v>1</v>
      </c>
      <c r="E16" s="16">
        <v>0</v>
      </c>
      <c r="F16" s="16">
        <v>0</v>
      </c>
      <c r="G16" s="17">
        <f>+E16+F16</f>
        <v>0</v>
      </c>
    </row>
    <row r="17" spans="1:7" ht="26.1" customHeight="1" x14ac:dyDescent="0.25">
      <c r="A17" s="11">
        <v>502</v>
      </c>
      <c r="B17" s="38" t="s">
        <v>22</v>
      </c>
      <c r="C17" s="39"/>
      <c r="D17" s="10">
        <v>2</v>
      </c>
      <c r="E17" s="16">
        <v>0</v>
      </c>
      <c r="F17" s="16">
        <v>0</v>
      </c>
      <c r="G17" s="17">
        <f t="shared" ref="G17:G55" si="0">+E17+F17</f>
        <v>0</v>
      </c>
    </row>
    <row r="18" spans="1:7" ht="26.1" customHeight="1" x14ac:dyDescent="0.25">
      <c r="A18" s="11">
        <v>503</v>
      </c>
      <c r="B18" s="38" t="s">
        <v>23</v>
      </c>
      <c r="C18" s="39"/>
      <c r="D18" s="10">
        <v>3</v>
      </c>
      <c r="E18" s="16">
        <v>0</v>
      </c>
      <c r="F18" s="16">
        <v>0</v>
      </c>
      <c r="G18" s="17">
        <f t="shared" si="0"/>
        <v>0</v>
      </c>
    </row>
    <row r="19" spans="1:7" ht="26.1" customHeight="1" x14ac:dyDescent="0.25">
      <c r="A19" s="11">
        <v>504</v>
      </c>
      <c r="B19" s="38" t="s">
        <v>24</v>
      </c>
      <c r="C19" s="39"/>
      <c r="D19" s="10">
        <v>4</v>
      </c>
      <c r="E19" s="16">
        <v>0</v>
      </c>
      <c r="F19" s="16">
        <v>0</v>
      </c>
      <c r="G19" s="17">
        <f t="shared" si="0"/>
        <v>0</v>
      </c>
    </row>
    <row r="20" spans="1:7" ht="26.1" customHeight="1" x14ac:dyDescent="0.25">
      <c r="A20" s="29" t="s">
        <v>25</v>
      </c>
      <c r="B20" s="30"/>
      <c r="C20" s="30"/>
      <c r="D20" s="31"/>
      <c r="E20" s="18">
        <f>+SUM(E21:E24)</f>
        <v>0</v>
      </c>
      <c r="F20" s="18">
        <f>+SUM(F21:F24)</f>
        <v>0</v>
      </c>
      <c r="G20" s="19">
        <f>+SUM(G21:G24)</f>
        <v>0</v>
      </c>
    </row>
    <row r="21" spans="1:7" ht="26.1" customHeight="1" x14ac:dyDescent="0.25">
      <c r="A21" s="11">
        <v>511</v>
      </c>
      <c r="B21" s="38" t="s">
        <v>26</v>
      </c>
      <c r="C21" s="39"/>
      <c r="D21" s="10">
        <v>5</v>
      </c>
      <c r="E21" s="16">
        <v>0</v>
      </c>
      <c r="F21" s="16">
        <v>0</v>
      </c>
      <c r="G21" s="17">
        <f t="shared" si="0"/>
        <v>0</v>
      </c>
    </row>
    <row r="22" spans="1:7" ht="26.1" customHeight="1" x14ac:dyDescent="0.25">
      <c r="A22" s="11">
        <v>512</v>
      </c>
      <c r="B22" s="38" t="s">
        <v>27</v>
      </c>
      <c r="C22" s="39"/>
      <c r="D22" s="10">
        <v>6</v>
      </c>
      <c r="E22" s="16">
        <v>0</v>
      </c>
      <c r="F22" s="16">
        <v>0</v>
      </c>
      <c r="G22" s="17">
        <f t="shared" si="0"/>
        <v>0</v>
      </c>
    </row>
    <row r="23" spans="1:7" ht="26.1" customHeight="1" x14ac:dyDescent="0.25">
      <c r="A23" s="11">
        <v>513</v>
      </c>
      <c r="B23" s="38" t="s">
        <v>28</v>
      </c>
      <c r="C23" s="39"/>
      <c r="D23" s="10">
        <v>7</v>
      </c>
      <c r="E23" s="16">
        <v>0</v>
      </c>
      <c r="F23" s="16">
        <v>0</v>
      </c>
      <c r="G23" s="17">
        <f t="shared" si="0"/>
        <v>0</v>
      </c>
    </row>
    <row r="24" spans="1:7" ht="26.1" customHeight="1" x14ac:dyDescent="0.25">
      <c r="A24" s="11">
        <v>518</v>
      </c>
      <c r="B24" s="38" t="s">
        <v>29</v>
      </c>
      <c r="C24" s="39"/>
      <c r="D24" s="10">
        <v>8</v>
      </c>
      <c r="E24" s="16">
        <v>0</v>
      </c>
      <c r="F24" s="16">
        <v>0</v>
      </c>
      <c r="G24" s="17">
        <f t="shared" si="0"/>
        <v>0</v>
      </c>
    </row>
    <row r="25" spans="1:7" ht="26.1" customHeight="1" x14ac:dyDescent="0.25">
      <c r="A25" s="29" t="s">
        <v>30</v>
      </c>
      <c r="B25" s="30"/>
      <c r="C25" s="30"/>
      <c r="D25" s="31"/>
      <c r="E25" s="18">
        <f>+SUM(E26:E30)</f>
        <v>0</v>
      </c>
      <c r="F25" s="18">
        <f>+SUM(F26:F30)</f>
        <v>0</v>
      </c>
      <c r="G25" s="20">
        <f>+SUM(G26:G30)</f>
        <v>0</v>
      </c>
    </row>
    <row r="26" spans="1:7" ht="26.1" customHeight="1" x14ac:dyDescent="0.25">
      <c r="A26" s="11">
        <v>521</v>
      </c>
      <c r="B26" s="38" t="s">
        <v>31</v>
      </c>
      <c r="C26" s="39"/>
      <c r="D26" s="10">
        <v>9</v>
      </c>
      <c r="E26" s="16">
        <v>0</v>
      </c>
      <c r="F26" s="16">
        <v>0</v>
      </c>
      <c r="G26" s="17">
        <f t="shared" si="0"/>
        <v>0</v>
      </c>
    </row>
    <row r="27" spans="1:7" ht="26.1" customHeight="1" x14ac:dyDescent="0.25">
      <c r="A27" s="11">
        <v>524</v>
      </c>
      <c r="B27" s="38" t="s">
        <v>32</v>
      </c>
      <c r="C27" s="39"/>
      <c r="D27" s="10">
        <v>10</v>
      </c>
      <c r="E27" s="16">
        <v>0</v>
      </c>
      <c r="F27" s="16">
        <v>0</v>
      </c>
      <c r="G27" s="17">
        <f t="shared" si="0"/>
        <v>0</v>
      </c>
    </row>
    <row r="28" spans="1:7" ht="26.1" customHeight="1" x14ac:dyDescent="0.25">
      <c r="A28" s="11">
        <v>525</v>
      </c>
      <c r="B28" s="38" t="s">
        <v>33</v>
      </c>
      <c r="C28" s="39"/>
      <c r="D28" s="10">
        <v>11</v>
      </c>
      <c r="E28" s="16">
        <v>0</v>
      </c>
      <c r="F28" s="16">
        <v>0</v>
      </c>
      <c r="G28" s="17">
        <f t="shared" si="0"/>
        <v>0</v>
      </c>
    </row>
    <row r="29" spans="1:7" ht="26.1" customHeight="1" x14ac:dyDescent="0.25">
      <c r="A29" s="11">
        <v>527</v>
      </c>
      <c r="B29" s="38" t="s">
        <v>34</v>
      </c>
      <c r="C29" s="39"/>
      <c r="D29" s="10">
        <v>12</v>
      </c>
      <c r="E29" s="16">
        <v>0</v>
      </c>
      <c r="F29" s="16">
        <v>0</v>
      </c>
      <c r="G29" s="17">
        <f t="shared" si="0"/>
        <v>0</v>
      </c>
    </row>
    <row r="30" spans="1:7" ht="26.1" customHeight="1" x14ac:dyDescent="0.25">
      <c r="A30" s="11">
        <v>528</v>
      </c>
      <c r="B30" s="38" t="s">
        <v>35</v>
      </c>
      <c r="C30" s="39"/>
      <c r="D30" s="10">
        <v>13</v>
      </c>
      <c r="E30" s="16">
        <v>0</v>
      </c>
      <c r="F30" s="16">
        <v>0</v>
      </c>
      <c r="G30" s="17">
        <f t="shared" si="0"/>
        <v>0</v>
      </c>
    </row>
    <row r="31" spans="1:7" ht="26.1" customHeight="1" x14ac:dyDescent="0.25">
      <c r="A31" s="29" t="s">
        <v>36</v>
      </c>
      <c r="B31" s="30"/>
      <c r="C31" s="30"/>
      <c r="D31" s="31"/>
      <c r="E31" s="18">
        <f>+SUM(E32:E34)</f>
        <v>0</v>
      </c>
      <c r="F31" s="18">
        <f>+SUM(F32:F34)</f>
        <v>0</v>
      </c>
      <c r="G31" s="20">
        <f>+SUM(G32:G34)</f>
        <v>0</v>
      </c>
    </row>
    <row r="32" spans="1:7" ht="26.1" customHeight="1" x14ac:dyDescent="0.25">
      <c r="A32" s="11">
        <v>531</v>
      </c>
      <c r="B32" s="38" t="s">
        <v>37</v>
      </c>
      <c r="C32" s="39"/>
      <c r="D32" s="10">
        <v>14</v>
      </c>
      <c r="E32" s="16">
        <v>0</v>
      </c>
      <c r="F32" s="16">
        <v>0</v>
      </c>
      <c r="G32" s="17">
        <f t="shared" si="0"/>
        <v>0</v>
      </c>
    </row>
    <row r="33" spans="1:7" ht="26.1" customHeight="1" x14ac:dyDescent="0.25">
      <c r="A33" s="11">
        <v>532</v>
      </c>
      <c r="B33" s="38" t="s">
        <v>38</v>
      </c>
      <c r="C33" s="39"/>
      <c r="D33" s="10">
        <v>15</v>
      </c>
      <c r="E33" s="16">
        <v>0</v>
      </c>
      <c r="F33" s="16">
        <v>0</v>
      </c>
      <c r="G33" s="17">
        <f t="shared" si="0"/>
        <v>0</v>
      </c>
    </row>
    <row r="34" spans="1:7" ht="26.1" customHeight="1" x14ac:dyDescent="0.25">
      <c r="A34" s="11">
        <v>538</v>
      </c>
      <c r="B34" s="38" t="s">
        <v>6</v>
      </c>
      <c r="C34" s="39"/>
      <c r="D34" s="10">
        <v>16</v>
      </c>
      <c r="E34" s="16">
        <v>0</v>
      </c>
      <c r="F34" s="16">
        <v>0</v>
      </c>
      <c r="G34" s="17">
        <f t="shared" si="0"/>
        <v>0</v>
      </c>
    </row>
    <row r="35" spans="1:7" ht="26.1" customHeight="1" x14ac:dyDescent="0.25">
      <c r="A35" s="29" t="s">
        <v>39</v>
      </c>
      <c r="B35" s="30"/>
      <c r="C35" s="30"/>
      <c r="D35" s="31"/>
      <c r="E35" s="18">
        <f>+SUM(E36:E43)</f>
        <v>0</v>
      </c>
      <c r="F35" s="18">
        <f>+SUM(F36:F43)</f>
        <v>0</v>
      </c>
      <c r="G35" s="19">
        <f>+SUM(G36:G43)</f>
        <v>0</v>
      </c>
    </row>
    <row r="36" spans="1:7" ht="26.1" customHeight="1" x14ac:dyDescent="0.25">
      <c r="A36" s="11">
        <v>541</v>
      </c>
      <c r="B36" s="63" t="s">
        <v>40</v>
      </c>
      <c r="C36" s="64"/>
      <c r="D36" s="10">
        <v>17</v>
      </c>
      <c r="E36" s="16">
        <v>0</v>
      </c>
      <c r="F36" s="16">
        <v>0</v>
      </c>
      <c r="G36" s="17">
        <f t="shared" si="0"/>
        <v>0</v>
      </c>
    </row>
    <row r="37" spans="1:7" ht="26.1" customHeight="1" x14ac:dyDescent="0.25">
      <c r="A37" s="11">
        <v>542</v>
      </c>
      <c r="B37" s="63" t="s">
        <v>41</v>
      </c>
      <c r="C37" s="64"/>
      <c r="D37" s="10">
        <v>18</v>
      </c>
      <c r="E37" s="16">
        <v>0</v>
      </c>
      <c r="F37" s="16">
        <v>0</v>
      </c>
      <c r="G37" s="17">
        <f t="shared" si="0"/>
        <v>0</v>
      </c>
    </row>
    <row r="38" spans="1:7" ht="26.1" customHeight="1" x14ac:dyDescent="0.25">
      <c r="A38" s="11">
        <v>543</v>
      </c>
      <c r="B38" s="38" t="s">
        <v>42</v>
      </c>
      <c r="C38" s="39"/>
      <c r="D38" s="10">
        <v>19</v>
      </c>
      <c r="E38" s="16">
        <v>0</v>
      </c>
      <c r="F38" s="16">
        <v>0</v>
      </c>
      <c r="G38" s="17">
        <f t="shared" si="0"/>
        <v>0</v>
      </c>
    </row>
    <row r="39" spans="1:7" ht="26.1" customHeight="1" x14ac:dyDescent="0.25">
      <c r="A39" s="11">
        <v>544</v>
      </c>
      <c r="B39" s="38" t="s">
        <v>43</v>
      </c>
      <c r="C39" s="39"/>
      <c r="D39" s="10">
        <v>20</v>
      </c>
      <c r="E39" s="16">
        <v>0</v>
      </c>
      <c r="F39" s="16">
        <v>0</v>
      </c>
      <c r="G39" s="17">
        <f t="shared" si="0"/>
        <v>0</v>
      </c>
    </row>
    <row r="40" spans="1:7" ht="26.1" customHeight="1" x14ac:dyDescent="0.25">
      <c r="A40" s="11">
        <v>545</v>
      </c>
      <c r="B40" s="38" t="s">
        <v>44</v>
      </c>
      <c r="C40" s="39"/>
      <c r="D40" s="10">
        <v>21</v>
      </c>
      <c r="E40" s="16">
        <v>0</v>
      </c>
      <c r="F40" s="16">
        <v>0</v>
      </c>
      <c r="G40" s="17">
        <f t="shared" si="0"/>
        <v>0</v>
      </c>
    </row>
    <row r="41" spans="1:7" ht="26.1" customHeight="1" x14ac:dyDescent="0.25">
      <c r="A41" s="11">
        <v>546</v>
      </c>
      <c r="B41" s="38" t="s">
        <v>45</v>
      </c>
      <c r="C41" s="39"/>
      <c r="D41" s="10">
        <v>22</v>
      </c>
      <c r="E41" s="16">
        <v>0</v>
      </c>
      <c r="F41" s="16">
        <v>0</v>
      </c>
      <c r="G41" s="17">
        <f t="shared" si="0"/>
        <v>0</v>
      </c>
    </row>
    <row r="42" spans="1:7" ht="26.1" customHeight="1" x14ac:dyDescent="0.25">
      <c r="A42" s="11">
        <v>548</v>
      </c>
      <c r="B42" s="38" t="s">
        <v>46</v>
      </c>
      <c r="C42" s="39"/>
      <c r="D42" s="10">
        <v>23</v>
      </c>
      <c r="E42" s="16">
        <v>0</v>
      </c>
      <c r="F42" s="16">
        <v>0</v>
      </c>
      <c r="G42" s="17">
        <f t="shared" si="0"/>
        <v>0</v>
      </c>
    </row>
    <row r="43" spans="1:7" ht="26.1" customHeight="1" x14ac:dyDescent="0.25">
      <c r="A43" s="11">
        <v>549</v>
      </c>
      <c r="B43" s="38" t="s">
        <v>47</v>
      </c>
      <c r="C43" s="39"/>
      <c r="D43" s="10">
        <v>24</v>
      </c>
      <c r="E43" s="16">
        <v>0</v>
      </c>
      <c r="F43" s="16">
        <v>0</v>
      </c>
      <c r="G43" s="17">
        <f t="shared" si="0"/>
        <v>0</v>
      </c>
    </row>
    <row r="44" spans="1:7" ht="26.1" customHeight="1" x14ac:dyDescent="0.25">
      <c r="A44" s="29" t="s">
        <v>48</v>
      </c>
      <c r="B44" s="30"/>
      <c r="C44" s="30"/>
      <c r="D44" s="31"/>
      <c r="E44" s="18">
        <f>+SUM(E45:E50)</f>
        <v>0</v>
      </c>
      <c r="F44" s="18">
        <f>+SUM(F45:F50)</f>
        <v>0</v>
      </c>
      <c r="G44" s="19">
        <f>+SUM(G45:G50)</f>
        <v>0</v>
      </c>
    </row>
    <row r="45" spans="1:7" ht="26.1" customHeight="1" x14ac:dyDescent="0.25">
      <c r="A45" s="11">
        <v>551</v>
      </c>
      <c r="B45" s="38" t="s">
        <v>49</v>
      </c>
      <c r="C45" s="39"/>
      <c r="D45" s="25">
        <v>25</v>
      </c>
      <c r="E45" s="16">
        <v>0</v>
      </c>
      <c r="F45" s="16">
        <v>0</v>
      </c>
      <c r="G45" s="17">
        <f t="shared" si="0"/>
        <v>0</v>
      </c>
    </row>
    <row r="46" spans="1:7" ht="26.1" customHeight="1" x14ac:dyDescent="0.25">
      <c r="A46" s="11">
        <v>552</v>
      </c>
      <c r="B46" s="38" t="s">
        <v>50</v>
      </c>
      <c r="C46" s="39"/>
      <c r="D46" s="25">
        <v>26</v>
      </c>
      <c r="E46" s="16">
        <v>0</v>
      </c>
      <c r="F46" s="16">
        <v>0</v>
      </c>
      <c r="G46" s="17">
        <f t="shared" si="0"/>
        <v>0</v>
      </c>
    </row>
    <row r="47" spans="1:7" ht="26.1" customHeight="1" x14ac:dyDescent="0.25">
      <c r="A47" s="11">
        <v>553</v>
      </c>
      <c r="B47" s="38" t="s">
        <v>51</v>
      </c>
      <c r="C47" s="39"/>
      <c r="D47" s="25">
        <v>27</v>
      </c>
      <c r="E47" s="16">
        <v>0</v>
      </c>
      <c r="F47" s="16">
        <v>0</v>
      </c>
      <c r="G47" s="17">
        <f t="shared" si="0"/>
        <v>0</v>
      </c>
    </row>
    <row r="48" spans="1:7" ht="26.1" customHeight="1" x14ac:dyDescent="0.25">
      <c r="A48" s="11">
        <v>554</v>
      </c>
      <c r="B48" s="38" t="s">
        <v>52</v>
      </c>
      <c r="C48" s="39"/>
      <c r="D48" s="25">
        <v>28</v>
      </c>
      <c r="E48" s="16">
        <v>0</v>
      </c>
      <c r="F48" s="16">
        <v>0</v>
      </c>
      <c r="G48" s="17">
        <f t="shared" si="0"/>
        <v>0</v>
      </c>
    </row>
    <row r="49" spans="1:7" ht="26.1" customHeight="1" x14ac:dyDescent="0.25">
      <c r="A49" s="11">
        <v>556</v>
      </c>
      <c r="B49" s="38" t="s">
        <v>53</v>
      </c>
      <c r="C49" s="39"/>
      <c r="D49" s="25">
        <v>29</v>
      </c>
      <c r="E49" s="16">
        <v>0</v>
      </c>
      <c r="F49" s="16">
        <v>0</v>
      </c>
      <c r="G49" s="17">
        <f t="shared" si="0"/>
        <v>0</v>
      </c>
    </row>
    <row r="50" spans="1:7" ht="26.1" customHeight="1" x14ac:dyDescent="0.25">
      <c r="A50" s="11">
        <v>559</v>
      </c>
      <c r="B50" s="38" t="s">
        <v>54</v>
      </c>
      <c r="C50" s="39"/>
      <c r="D50" s="25">
        <v>30</v>
      </c>
      <c r="E50" s="16">
        <v>0</v>
      </c>
      <c r="F50" s="16">
        <v>0</v>
      </c>
      <c r="G50" s="17">
        <f t="shared" si="0"/>
        <v>0</v>
      </c>
    </row>
    <row r="51" spans="1:7" ht="26.1" customHeight="1" x14ac:dyDescent="0.25">
      <c r="A51" s="29" t="s">
        <v>55</v>
      </c>
      <c r="B51" s="30"/>
      <c r="C51" s="30"/>
      <c r="D51" s="31"/>
      <c r="E51" s="18">
        <f>+SUM(E52:E53)</f>
        <v>0</v>
      </c>
      <c r="F51" s="18">
        <f>+SUM(F52:F53)</f>
        <v>0</v>
      </c>
      <c r="G51" s="19">
        <f>+SUM(G52:G53)</f>
        <v>0</v>
      </c>
    </row>
    <row r="52" spans="1:7" ht="26.1" customHeight="1" x14ac:dyDescent="0.25">
      <c r="A52" s="11">
        <v>581</v>
      </c>
      <c r="B52" s="38" t="s">
        <v>56</v>
      </c>
      <c r="C52" s="39"/>
      <c r="D52" s="25">
        <v>31</v>
      </c>
      <c r="E52" s="16">
        <v>0</v>
      </c>
      <c r="F52" s="16">
        <v>0</v>
      </c>
      <c r="G52" s="17">
        <f t="shared" si="0"/>
        <v>0</v>
      </c>
    </row>
    <row r="53" spans="1:7" ht="26.1" customHeight="1" x14ac:dyDescent="0.25">
      <c r="A53" s="11">
        <v>582</v>
      </c>
      <c r="B53" s="38" t="s">
        <v>57</v>
      </c>
      <c r="C53" s="39"/>
      <c r="D53" s="25">
        <v>32</v>
      </c>
      <c r="E53" s="16">
        <v>0</v>
      </c>
      <c r="F53" s="16">
        <v>0</v>
      </c>
      <c r="G53" s="17">
        <f t="shared" si="0"/>
        <v>0</v>
      </c>
    </row>
    <row r="54" spans="1:7" ht="26.1" customHeight="1" x14ac:dyDescent="0.25">
      <c r="A54" s="29" t="s">
        <v>58</v>
      </c>
      <c r="B54" s="30"/>
      <c r="C54" s="30"/>
      <c r="D54" s="31"/>
      <c r="E54" s="18">
        <f>+E55</f>
        <v>0</v>
      </c>
      <c r="F54" s="18">
        <f>+F55</f>
        <v>0</v>
      </c>
      <c r="G54" s="19">
        <f>+G55</f>
        <v>0</v>
      </c>
    </row>
    <row r="55" spans="1:7" ht="26.1" customHeight="1" x14ac:dyDescent="0.25">
      <c r="A55" s="11">
        <v>595</v>
      </c>
      <c r="B55" s="38" t="s">
        <v>59</v>
      </c>
      <c r="C55" s="39"/>
      <c r="D55" s="25">
        <v>33</v>
      </c>
      <c r="E55" s="16">
        <v>0</v>
      </c>
      <c r="F55" s="16">
        <v>0</v>
      </c>
      <c r="G55" s="17">
        <f t="shared" si="0"/>
        <v>0</v>
      </c>
    </row>
    <row r="56" spans="1:7" ht="26.1" customHeight="1" thickBot="1" x14ac:dyDescent="0.3">
      <c r="A56" s="29" t="s">
        <v>60</v>
      </c>
      <c r="B56" s="30"/>
      <c r="C56" s="30"/>
      <c r="D56" s="31"/>
      <c r="E56" s="18">
        <f>E15+E20+E25+E31+E35+E44+E51+E54</f>
        <v>0</v>
      </c>
      <c r="F56" s="18">
        <f>F15+F20+F25+F31+F35+F44+F51+F54</f>
        <v>0</v>
      </c>
      <c r="G56" s="18">
        <f>G15+G20+G25+G31+G35+G44+G51+G54</f>
        <v>0</v>
      </c>
    </row>
    <row r="57" spans="1:7" ht="26.1" customHeight="1" x14ac:dyDescent="0.25">
      <c r="A57" s="40" t="s">
        <v>13</v>
      </c>
      <c r="B57" s="43" t="s">
        <v>14</v>
      </c>
      <c r="C57" s="44"/>
      <c r="D57" s="49" t="s">
        <v>4</v>
      </c>
      <c r="E57" s="55" t="s">
        <v>15</v>
      </c>
      <c r="F57" s="56"/>
      <c r="G57" s="57"/>
    </row>
    <row r="58" spans="1:7" ht="26.1" customHeight="1" x14ac:dyDescent="0.25">
      <c r="A58" s="41"/>
      <c r="B58" s="45"/>
      <c r="C58" s="46"/>
      <c r="D58" s="50"/>
      <c r="E58" s="12" t="s">
        <v>16</v>
      </c>
      <c r="F58" s="13" t="s">
        <v>17</v>
      </c>
      <c r="G58" s="14" t="s">
        <v>18</v>
      </c>
    </row>
    <row r="59" spans="1:7" ht="26.1" customHeight="1" x14ac:dyDescent="0.25">
      <c r="A59" s="42"/>
      <c r="B59" s="47"/>
      <c r="C59" s="48"/>
      <c r="D59" s="51"/>
      <c r="E59" s="2">
        <v>5</v>
      </c>
      <c r="F59" s="2">
        <v>6</v>
      </c>
      <c r="G59" s="3">
        <v>7</v>
      </c>
    </row>
    <row r="60" spans="1:7" ht="26.1" customHeight="1" x14ac:dyDescent="0.25">
      <c r="A60" s="52" t="s">
        <v>61</v>
      </c>
      <c r="B60" s="53"/>
      <c r="C60" s="53"/>
      <c r="D60" s="53"/>
      <c r="E60" s="53"/>
      <c r="F60" s="53"/>
      <c r="G60" s="54"/>
    </row>
    <row r="61" spans="1:7" ht="26.1" customHeight="1" x14ac:dyDescent="0.25">
      <c r="A61" s="29" t="s">
        <v>62</v>
      </c>
      <c r="B61" s="30"/>
      <c r="C61" s="30"/>
      <c r="D61" s="31"/>
      <c r="E61" s="18">
        <f>+SUM(E62:E64)</f>
        <v>0</v>
      </c>
      <c r="F61" s="18">
        <f>+SUM(F62:F64)</f>
        <v>0</v>
      </c>
      <c r="G61" s="19">
        <f>+SUM(G62:G64)</f>
        <v>0</v>
      </c>
    </row>
    <row r="62" spans="1:7" ht="26.1" customHeight="1" x14ac:dyDescent="0.25">
      <c r="A62" s="11">
        <v>601</v>
      </c>
      <c r="B62" s="38" t="s">
        <v>63</v>
      </c>
      <c r="C62" s="39"/>
      <c r="D62" s="25">
        <v>1</v>
      </c>
      <c r="E62" s="16">
        <v>0</v>
      </c>
      <c r="F62" s="16">
        <v>0</v>
      </c>
      <c r="G62" s="17">
        <f t="shared" ref="G62:G96" si="1">+E62+F62</f>
        <v>0</v>
      </c>
    </row>
    <row r="63" spans="1:7" ht="26.1" customHeight="1" x14ac:dyDescent="0.25">
      <c r="A63" s="11">
        <v>602</v>
      </c>
      <c r="B63" s="38" t="s">
        <v>64</v>
      </c>
      <c r="C63" s="39"/>
      <c r="D63" s="25">
        <v>2</v>
      </c>
      <c r="E63" s="16">
        <v>0</v>
      </c>
      <c r="F63" s="16">
        <v>0</v>
      </c>
      <c r="G63" s="17">
        <f t="shared" si="1"/>
        <v>0</v>
      </c>
    </row>
    <row r="64" spans="1:7" ht="26.1" customHeight="1" x14ac:dyDescent="0.25">
      <c r="A64" s="11">
        <v>604</v>
      </c>
      <c r="B64" s="38" t="s">
        <v>65</v>
      </c>
      <c r="C64" s="39"/>
      <c r="D64" s="25">
        <v>3</v>
      </c>
      <c r="E64" s="16">
        <v>0</v>
      </c>
      <c r="F64" s="16">
        <v>0</v>
      </c>
      <c r="G64" s="17">
        <f t="shared" si="1"/>
        <v>0</v>
      </c>
    </row>
    <row r="65" spans="1:7" ht="26.1" customHeight="1" x14ac:dyDescent="0.25">
      <c r="A65" s="29" t="s">
        <v>66</v>
      </c>
      <c r="B65" s="30"/>
      <c r="C65" s="30"/>
      <c r="D65" s="31"/>
      <c r="E65" s="18">
        <f>+SUM(E66:E69)</f>
        <v>0</v>
      </c>
      <c r="F65" s="18">
        <f>+SUM(F66:F69)</f>
        <v>0</v>
      </c>
      <c r="G65" s="19">
        <f>+SUM(G66:G69)</f>
        <v>0</v>
      </c>
    </row>
    <row r="66" spans="1:7" ht="26.1" customHeight="1" x14ac:dyDescent="0.25">
      <c r="A66" s="11">
        <v>611</v>
      </c>
      <c r="B66" s="38" t="s">
        <v>67</v>
      </c>
      <c r="C66" s="39"/>
      <c r="D66" s="25">
        <v>4</v>
      </c>
      <c r="E66" s="16">
        <v>0</v>
      </c>
      <c r="F66" s="16">
        <v>0</v>
      </c>
      <c r="G66" s="17">
        <f t="shared" si="1"/>
        <v>0</v>
      </c>
    </row>
    <row r="67" spans="1:7" ht="26.1" customHeight="1" x14ac:dyDescent="0.25">
      <c r="A67" s="11">
        <v>612</v>
      </c>
      <c r="B67" s="38" t="s">
        <v>68</v>
      </c>
      <c r="C67" s="39"/>
      <c r="D67" s="25">
        <v>5</v>
      </c>
      <c r="E67" s="16">
        <v>0</v>
      </c>
      <c r="F67" s="16">
        <v>0</v>
      </c>
      <c r="G67" s="17">
        <f t="shared" si="1"/>
        <v>0</v>
      </c>
    </row>
    <row r="68" spans="1:7" ht="26.1" customHeight="1" x14ac:dyDescent="0.25">
      <c r="A68" s="11">
        <v>613</v>
      </c>
      <c r="B68" s="38" t="s">
        <v>69</v>
      </c>
      <c r="C68" s="39"/>
      <c r="D68" s="25">
        <v>6</v>
      </c>
      <c r="E68" s="16">
        <v>0</v>
      </c>
      <c r="F68" s="16">
        <v>0</v>
      </c>
      <c r="G68" s="17">
        <f t="shared" si="1"/>
        <v>0</v>
      </c>
    </row>
    <row r="69" spans="1:7" ht="26.1" customHeight="1" x14ac:dyDescent="0.25">
      <c r="A69" s="11">
        <v>614</v>
      </c>
      <c r="B69" s="38" t="s">
        <v>70</v>
      </c>
      <c r="C69" s="39"/>
      <c r="D69" s="25">
        <v>7</v>
      </c>
      <c r="E69" s="16">
        <v>0</v>
      </c>
      <c r="F69" s="16">
        <v>0</v>
      </c>
      <c r="G69" s="17">
        <f t="shared" si="1"/>
        <v>0</v>
      </c>
    </row>
    <row r="70" spans="1:7" ht="26.1" customHeight="1" x14ac:dyDescent="0.25">
      <c r="A70" s="29" t="s">
        <v>71</v>
      </c>
      <c r="B70" s="30"/>
      <c r="C70" s="30"/>
      <c r="D70" s="31"/>
      <c r="E70" s="18">
        <f>+SUM(E71:E74)</f>
        <v>0</v>
      </c>
      <c r="F70" s="18">
        <f>+SUM(F71:F74)</f>
        <v>0</v>
      </c>
      <c r="G70" s="19">
        <f>+SUM(G71:G74)</f>
        <v>0</v>
      </c>
    </row>
    <row r="71" spans="1:7" ht="26.1" customHeight="1" x14ac:dyDescent="0.25">
      <c r="A71" s="11">
        <v>621</v>
      </c>
      <c r="B71" s="38" t="s">
        <v>72</v>
      </c>
      <c r="C71" s="39"/>
      <c r="D71" s="25">
        <v>8</v>
      </c>
      <c r="E71" s="16">
        <v>0</v>
      </c>
      <c r="F71" s="16">
        <v>0</v>
      </c>
      <c r="G71" s="17">
        <f t="shared" si="1"/>
        <v>0</v>
      </c>
    </row>
    <row r="72" spans="1:7" ht="26.1" customHeight="1" x14ac:dyDescent="0.25">
      <c r="A72" s="11">
        <v>622</v>
      </c>
      <c r="B72" s="38" t="s">
        <v>73</v>
      </c>
      <c r="C72" s="39"/>
      <c r="D72" s="25">
        <v>9</v>
      </c>
      <c r="E72" s="16">
        <v>0</v>
      </c>
      <c r="F72" s="16">
        <v>0</v>
      </c>
      <c r="G72" s="17">
        <f t="shared" si="1"/>
        <v>0</v>
      </c>
    </row>
    <row r="73" spans="1:7" ht="26.1" customHeight="1" x14ac:dyDescent="0.25">
      <c r="A73" s="11">
        <v>623</v>
      </c>
      <c r="B73" s="38" t="s">
        <v>74</v>
      </c>
      <c r="C73" s="39"/>
      <c r="D73" s="25">
        <v>10</v>
      </c>
      <c r="E73" s="16">
        <v>0</v>
      </c>
      <c r="F73" s="16">
        <v>0</v>
      </c>
      <c r="G73" s="17">
        <f t="shared" si="1"/>
        <v>0</v>
      </c>
    </row>
    <row r="74" spans="1:7" ht="26.1" customHeight="1" x14ac:dyDescent="0.25">
      <c r="A74" s="11">
        <v>624</v>
      </c>
      <c r="B74" s="38" t="s">
        <v>75</v>
      </c>
      <c r="C74" s="39"/>
      <c r="D74" s="25">
        <v>11</v>
      </c>
      <c r="E74" s="16">
        <v>0</v>
      </c>
      <c r="F74" s="16">
        <v>0</v>
      </c>
      <c r="G74" s="17">
        <f t="shared" si="1"/>
        <v>0</v>
      </c>
    </row>
    <row r="75" spans="1:7" ht="26.1" customHeight="1" x14ac:dyDescent="0.25">
      <c r="A75" s="29" t="s">
        <v>76</v>
      </c>
      <c r="B75" s="30"/>
      <c r="C75" s="30"/>
      <c r="D75" s="31"/>
      <c r="E75" s="18">
        <f>+SUM(E76:E82)</f>
        <v>0</v>
      </c>
      <c r="F75" s="18">
        <f>+SUM(F76:F82)</f>
        <v>0</v>
      </c>
      <c r="G75" s="19">
        <f>+SUM(G76:G82)</f>
        <v>0</v>
      </c>
    </row>
    <row r="76" spans="1:7" ht="26.1" customHeight="1" x14ac:dyDescent="0.25">
      <c r="A76" s="11">
        <v>641</v>
      </c>
      <c r="B76" s="38" t="s">
        <v>40</v>
      </c>
      <c r="C76" s="39"/>
      <c r="D76" s="25">
        <v>12</v>
      </c>
      <c r="E76" s="16">
        <v>0</v>
      </c>
      <c r="F76" s="16">
        <v>0</v>
      </c>
      <c r="G76" s="17">
        <f t="shared" si="1"/>
        <v>0</v>
      </c>
    </row>
    <row r="77" spans="1:7" ht="26.1" customHeight="1" x14ac:dyDescent="0.25">
      <c r="A77" s="11">
        <v>642</v>
      </c>
      <c r="B77" s="38" t="s">
        <v>41</v>
      </c>
      <c r="C77" s="39"/>
      <c r="D77" s="25">
        <v>13</v>
      </c>
      <c r="E77" s="16">
        <v>0</v>
      </c>
      <c r="F77" s="16">
        <v>0</v>
      </c>
      <c r="G77" s="17">
        <f t="shared" si="1"/>
        <v>0</v>
      </c>
    </row>
    <row r="78" spans="1:7" ht="26.1" customHeight="1" x14ac:dyDescent="0.25">
      <c r="A78" s="11">
        <v>643</v>
      </c>
      <c r="B78" s="38" t="s">
        <v>77</v>
      </c>
      <c r="C78" s="39"/>
      <c r="D78" s="25">
        <v>14</v>
      </c>
      <c r="E78" s="16">
        <v>0</v>
      </c>
      <c r="F78" s="16">
        <v>0</v>
      </c>
      <c r="G78" s="17">
        <f t="shared" si="1"/>
        <v>0</v>
      </c>
    </row>
    <row r="79" spans="1:7" ht="26.1" customHeight="1" x14ac:dyDescent="0.25">
      <c r="A79" s="11">
        <v>644</v>
      </c>
      <c r="B79" s="38" t="s">
        <v>78</v>
      </c>
      <c r="C79" s="39"/>
      <c r="D79" s="25">
        <v>15</v>
      </c>
      <c r="E79" s="16">
        <v>0</v>
      </c>
      <c r="F79" s="16">
        <v>0</v>
      </c>
      <c r="G79" s="17">
        <f t="shared" si="1"/>
        <v>0</v>
      </c>
    </row>
    <row r="80" spans="1:7" ht="26.1" customHeight="1" x14ac:dyDescent="0.25">
      <c r="A80" s="11">
        <v>645</v>
      </c>
      <c r="B80" s="38" t="s">
        <v>79</v>
      </c>
      <c r="C80" s="39"/>
      <c r="D80" s="25">
        <v>16</v>
      </c>
      <c r="E80" s="16">
        <v>0</v>
      </c>
      <c r="F80" s="16">
        <v>0</v>
      </c>
      <c r="G80" s="17">
        <f t="shared" si="1"/>
        <v>0</v>
      </c>
    </row>
    <row r="81" spans="1:7" ht="26.1" customHeight="1" x14ac:dyDescent="0.25">
      <c r="A81" s="11">
        <v>648</v>
      </c>
      <c r="B81" s="38" t="s">
        <v>80</v>
      </c>
      <c r="C81" s="39"/>
      <c r="D81" s="25">
        <v>17</v>
      </c>
      <c r="E81" s="16">
        <v>0</v>
      </c>
      <c r="F81" s="16">
        <v>0</v>
      </c>
      <c r="G81" s="17">
        <f t="shared" si="1"/>
        <v>0</v>
      </c>
    </row>
    <row r="82" spans="1:7" ht="26.1" customHeight="1" x14ac:dyDescent="0.25">
      <c r="A82" s="11">
        <v>649</v>
      </c>
      <c r="B82" s="38" t="s">
        <v>81</v>
      </c>
      <c r="C82" s="39"/>
      <c r="D82" s="25">
        <v>18</v>
      </c>
      <c r="E82" s="16">
        <v>0</v>
      </c>
      <c r="F82" s="16">
        <v>0</v>
      </c>
      <c r="G82" s="17">
        <f t="shared" si="1"/>
        <v>0</v>
      </c>
    </row>
    <row r="83" spans="1:7" ht="26.1" customHeight="1" x14ac:dyDescent="0.25">
      <c r="A83" s="29" t="s">
        <v>82</v>
      </c>
      <c r="B83" s="30"/>
      <c r="C83" s="30"/>
      <c r="D83" s="31"/>
      <c r="E83" s="18">
        <f>+SUM(E84:E90)</f>
        <v>0</v>
      </c>
      <c r="F83" s="18">
        <f>+SUM(F84:F90)</f>
        <v>0</v>
      </c>
      <c r="G83" s="19">
        <f>+SUM(G84:G90)</f>
        <v>0</v>
      </c>
    </row>
    <row r="84" spans="1:7" ht="26.1" customHeight="1" x14ac:dyDescent="0.25">
      <c r="A84" s="9">
        <v>652</v>
      </c>
      <c r="B84" s="60" t="s">
        <v>83</v>
      </c>
      <c r="C84" s="61"/>
      <c r="D84" s="10">
        <v>19</v>
      </c>
      <c r="E84" s="4">
        <v>0</v>
      </c>
      <c r="F84" s="4">
        <v>0</v>
      </c>
      <c r="G84" s="17">
        <f t="shared" si="1"/>
        <v>0</v>
      </c>
    </row>
    <row r="85" spans="1:7" ht="26.1" customHeight="1" x14ac:dyDescent="0.25">
      <c r="A85" s="9">
        <v>653</v>
      </c>
      <c r="B85" s="58" t="s">
        <v>84</v>
      </c>
      <c r="C85" s="59"/>
      <c r="D85" s="10">
        <v>20</v>
      </c>
      <c r="E85" s="4">
        <v>0</v>
      </c>
      <c r="F85" s="4">
        <v>0</v>
      </c>
      <c r="G85" s="17">
        <f t="shared" si="1"/>
        <v>0</v>
      </c>
    </row>
    <row r="86" spans="1:7" ht="26.1" customHeight="1" x14ac:dyDescent="0.25">
      <c r="A86" s="9">
        <v>654</v>
      </c>
      <c r="B86" s="58" t="s">
        <v>85</v>
      </c>
      <c r="C86" s="59"/>
      <c r="D86" s="10">
        <v>21</v>
      </c>
      <c r="E86" s="4">
        <v>0</v>
      </c>
      <c r="F86" s="4">
        <v>0</v>
      </c>
      <c r="G86" s="17">
        <f t="shared" si="1"/>
        <v>0</v>
      </c>
    </row>
    <row r="87" spans="1:7" ht="26.1" customHeight="1" x14ac:dyDescent="0.25">
      <c r="A87" s="9">
        <v>655</v>
      </c>
      <c r="B87" s="58" t="s">
        <v>86</v>
      </c>
      <c r="C87" s="59"/>
      <c r="D87" s="10">
        <v>22</v>
      </c>
      <c r="E87" s="4">
        <v>0</v>
      </c>
      <c r="F87" s="4">
        <v>0</v>
      </c>
      <c r="G87" s="17">
        <f t="shared" si="1"/>
        <v>0</v>
      </c>
    </row>
    <row r="88" spans="1:7" ht="26.1" customHeight="1" x14ac:dyDescent="0.25">
      <c r="A88" s="9">
        <v>656</v>
      </c>
      <c r="B88" s="58" t="s">
        <v>87</v>
      </c>
      <c r="C88" s="59"/>
      <c r="D88" s="10">
        <v>23</v>
      </c>
      <c r="E88" s="4">
        <v>0</v>
      </c>
      <c r="F88" s="4">
        <v>0</v>
      </c>
      <c r="G88" s="17">
        <f t="shared" si="1"/>
        <v>0</v>
      </c>
    </row>
    <row r="89" spans="1:7" ht="26.1" customHeight="1" x14ac:dyDescent="0.25">
      <c r="A89" s="9">
        <v>657</v>
      </c>
      <c r="B89" s="58" t="s">
        <v>88</v>
      </c>
      <c r="C89" s="62"/>
      <c r="D89" s="10">
        <v>24</v>
      </c>
      <c r="E89" s="4">
        <v>0</v>
      </c>
      <c r="F89" s="4">
        <v>0</v>
      </c>
      <c r="G89" s="17">
        <f t="shared" si="1"/>
        <v>0</v>
      </c>
    </row>
    <row r="90" spans="1:7" ht="26.1" customHeight="1" x14ac:dyDescent="0.25">
      <c r="A90" s="9">
        <v>659</v>
      </c>
      <c r="B90" s="58" t="s">
        <v>89</v>
      </c>
      <c r="C90" s="59"/>
      <c r="D90" s="10">
        <v>25</v>
      </c>
      <c r="E90" s="4">
        <v>0</v>
      </c>
      <c r="F90" s="4">
        <v>0</v>
      </c>
      <c r="G90" s="17">
        <f t="shared" si="1"/>
        <v>0</v>
      </c>
    </row>
    <row r="91" spans="1:7" ht="26.1" customHeight="1" x14ac:dyDescent="0.25">
      <c r="A91" s="29" t="s">
        <v>90</v>
      </c>
      <c r="B91" s="30"/>
      <c r="C91" s="30"/>
      <c r="D91" s="31"/>
      <c r="E91" s="18">
        <f>+SUM(E92:E94)</f>
        <v>0</v>
      </c>
      <c r="F91" s="18">
        <f>+SUM(F92:F94)</f>
        <v>0</v>
      </c>
      <c r="G91" s="19">
        <f>+SUM(G92:G94)</f>
        <v>0</v>
      </c>
    </row>
    <row r="92" spans="1:7" ht="26.1" customHeight="1" x14ac:dyDescent="0.25">
      <c r="A92" s="9">
        <v>681</v>
      </c>
      <c r="B92" s="65" t="s">
        <v>91</v>
      </c>
      <c r="C92" s="66"/>
      <c r="D92" s="10">
        <v>26</v>
      </c>
      <c r="E92" s="4">
        <v>0</v>
      </c>
      <c r="F92" s="4">
        <v>0</v>
      </c>
      <c r="G92" s="17">
        <f t="shared" si="1"/>
        <v>0</v>
      </c>
    </row>
    <row r="93" spans="1:7" ht="26.1" customHeight="1" x14ac:dyDescent="0.25">
      <c r="A93" s="9">
        <v>682</v>
      </c>
      <c r="B93" s="58" t="s">
        <v>92</v>
      </c>
      <c r="C93" s="62"/>
      <c r="D93" s="10">
        <v>27</v>
      </c>
      <c r="E93" s="4">
        <v>0</v>
      </c>
      <c r="F93" s="4">
        <v>0</v>
      </c>
      <c r="G93" s="17">
        <f t="shared" si="1"/>
        <v>0</v>
      </c>
    </row>
    <row r="94" spans="1:7" ht="26.1" customHeight="1" x14ac:dyDescent="0.25">
      <c r="A94" s="9">
        <v>684</v>
      </c>
      <c r="B94" s="58" t="s">
        <v>93</v>
      </c>
      <c r="C94" s="62"/>
      <c r="D94" s="10">
        <v>28</v>
      </c>
      <c r="E94" s="4">
        <v>0</v>
      </c>
      <c r="F94" s="4">
        <v>0</v>
      </c>
      <c r="G94" s="17">
        <f t="shared" si="1"/>
        <v>0</v>
      </c>
    </row>
    <row r="95" spans="1:7" ht="26.1" customHeight="1" x14ac:dyDescent="0.25">
      <c r="A95" s="29" t="s">
        <v>94</v>
      </c>
      <c r="B95" s="30"/>
      <c r="C95" s="30"/>
      <c r="D95" s="31"/>
      <c r="E95" s="18">
        <f>+E96</f>
        <v>0</v>
      </c>
      <c r="F95" s="18">
        <f>+F96</f>
        <v>0</v>
      </c>
      <c r="G95" s="19">
        <f>+G96</f>
        <v>0</v>
      </c>
    </row>
    <row r="96" spans="1:7" ht="26.1" customHeight="1" x14ac:dyDescent="0.25">
      <c r="A96" s="9">
        <v>691</v>
      </c>
      <c r="B96" s="58" t="s">
        <v>95</v>
      </c>
      <c r="C96" s="59"/>
      <c r="D96" s="10">
        <v>29</v>
      </c>
      <c r="E96" s="4">
        <v>0</v>
      </c>
      <c r="F96" s="4">
        <v>0</v>
      </c>
      <c r="G96" s="17">
        <f t="shared" si="1"/>
        <v>0</v>
      </c>
    </row>
    <row r="97" spans="1:7" ht="26.1" customHeight="1" x14ac:dyDescent="0.25">
      <c r="A97" s="29" t="s">
        <v>96</v>
      </c>
      <c r="B97" s="30"/>
      <c r="C97" s="30"/>
      <c r="D97" s="31"/>
      <c r="E97" s="18">
        <f>E61+E70+E75+E83+E91+E95</f>
        <v>0</v>
      </c>
      <c r="F97" s="18">
        <f>F61+F70+F75+F83+F91+F95</f>
        <v>0</v>
      </c>
      <c r="G97" s="18">
        <f>G61+G70+G75+G83+G91+G95</f>
        <v>0</v>
      </c>
    </row>
    <row r="98" spans="1:7" ht="26.1" customHeight="1" x14ac:dyDescent="0.25">
      <c r="A98" s="32" t="s">
        <v>97</v>
      </c>
      <c r="B98" s="33"/>
      <c r="C98" s="33"/>
      <c r="D98" s="34"/>
      <c r="E98" s="6">
        <f>E97-E56</f>
        <v>0</v>
      </c>
      <c r="F98" s="6">
        <f>F97-F56</f>
        <v>0</v>
      </c>
      <c r="G98" s="6">
        <f>G97-G56</f>
        <v>0</v>
      </c>
    </row>
    <row r="99" spans="1:7" ht="26.1" customHeight="1" x14ac:dyDescent="0.25">
      <c r="A99" s="7">
        <v>591</v>
      </c>
      <c r="B99" s="23" t="s">
        <v>5</v>
      </c>
      <c r="C99" s="24"/>
      <c r="D99" s="10">
        <v>65</v>
      </c>
      <c r="E99" s="4">
        <v>0</v>
      </c>
      <c r="F99" s="4">
        <v>0</v>
      </c>
      <c r="G99" s="17">
        <f t="shared" ref="G99" si="2">+E99+F99</f>
        <v>0</v>
      </c>
    </row>
    <row r="100" spans="1:7" ht="26.1" customHeight="1" x14ac:dyDescent="0.25">
      <c r="A100" s="32" t="s">
        <v>98</v>
      </c>
      <c r="B100" s="33"/>
      <c r="C100" s="33"/>
      <c r="D100" s="34"/>
      <c r="E100" s="6">
        <f>+E98-E99</f>
        <v>0</v>
      </c>
      <c r="F100" s="6">
        <f>+F98-F99</f>
        <v>0</v>
      </c>
      <c r="G100" s="6">
        <f>+G98-G99</f>
        <v>0</v>
      </c>
    </row>
    <row r="101" spans="1:7" ht="26.1" customHeight="1" thickBot="1" x14ac:dyDescent="0.3">
      <c r="A101" s="35" t="s">
        <v>7</v>
      </c>
      <c r="B101" s="36"/>
      <c r="C101" s="37"/>
      <c r="D101" s="22"/>
      <c r="E101" s="26">
        <f>SUM(E15:E56)+SUM(E61:E100)</f>
        <v>0</v>
      </c>
      <c r="F101" s="26">
        <f>SUM(F15:F56)+SUM(F61:F100)</f>
        <v>0</v>
      </c>
      <c r="G101" s="26">
        <f>SUM(G15:G56)+SUM(G61:G100)</f>
        <v>0</v>
      </c>
    </row>
    <row r="102" spans="1:7" x14ac:dyDescent="0.25">
      <c r="A102" s="1"/>
      <c r="B102" s="1"/>
      <c r="C102" s="1"/>
      <c r="D102" s="1"/>
      <c r="E102" s="1"/>
      <c r="F102" s="1"/>
    </row>
    <row r="103" spans="1:7" x14ac:dyDescent="0.25">
      <c r="A103" s="1"/>
      <c r="B103" s="1"/>
      <c r="C103" s="1"/>
      <c r="D103" s="1"/>
      <c r="E103" s="1"/>
      <c r="F103" s="1"/>
    </row>
    <row r="104" spans="1:7" ht="26.1" customHeight="1" x14ac:dyDescent="0.25">
      <c r="A104" s="95" t="s">
        <v>8</v>
      </c>
      <c r="B104" s="95"/>
      <c r="C104" s="88"/>
      <c r="D104" s="88"/>
      <c r="E104" s="88"/>
      <c r="F104" s="88"/>
      <c r="G104" s="88"/>
    </row>
    <row r="105" spans="1:7" ht="26.1" customHeight="1" x14ac:dyDescent="0.25">
      <c r="A105" s="95" t="s">
        <v>9</v>
      </c>
      <c r="B105" s="95"/>
      <c r="C105" s="88"/>
      <c r="D105" s="88"/>
      <c r="E105" s="88"/>
      <c r="F105" s="88"/>
      <c r="G105" s="88"/>
    </row>
    <row r="106" spans="1:7" ht="26.1" customHeight="1" x14ac:dyDescent="0.25">
      <c r="A106" s="95" t="s">
        <v>11</v>
      </c>
      <c r="B106" s="95"/>
      <c r="C106" s="88"/>
      <c r="D106" s="88"/>
      <c r="E106" s="88"/>
      <c r="F106" s="88"/>
      <c r="G106" s="88"/>
    </row>
    <row r="107" spans="1:7" ht="26.1" customHeight="1" x14ac:dyDescent="0.25">
      <c r="A107" s="95" t="s">
        <v>10</v>
      </c>
      <c r="B107" s="95"/>
      <c r="C107" s="88"/>
      <c r="D107" s="88"/>
      <c r="E107" s="88"/>
      <c r="F107" s="88"/>
      <c r="G107" s="88"/>
    </row>
    <row r="108" spans="1:7" x14ac:dyDescent="0.25">
      <c r="A108" s="88"/>
      <c r="B108" s="88"/>
      <c r="C108" s="88"/>
      <c r="D108" s="88"/>
      <c r="E108" s="88"/>
      <c r="F108" s="88"/>
      <c r="G108" s="88"/>
    </row>
    <row r="109" spans="1:7" x14ac:dyDescent="0.25">
      <c r="A109" s="1"/>
      <c r="B109" s="1"/>
      <c r="C109" s="1"/>
      <c r="D109" s="1"/>
      <c r="E109" s="1"/>
      <c r="F109" s="1"/>
    </row>
    <row r="110" spans="1:7" x14ac:dyDescent="0.25">
      <c r="A110" s="1"/>
      <c r="B110" s="1"/>
      <c r="C110" s="1"/>
      <c r="D110" s="1"/>
      <c r="E110" s="1"/>
      <c r="F110" s="1"/>
    </row>
    <row r="111" spans="1:7" x14ac:dyDescent="0.25">
      <c r="A111" s="1"/>
      <c r="B111" s="1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</sheetData>
  <mergeCells count="111">
    <mergeCell ref="A107:B107"/>
    <mergeCell ref="A6:B7"/>
    <mergeCell ref="D6:D7"/>
    <mergeCell ref="A8:D9"/>
    <mergeCell ref="E9:F9"/>
    <mergeCell ref="B46:C46"/>
    <mergeCell ref="B47:C47"/>
    <mergeCell ref="B48:C48"/>
    <mergeCell ref="B49:C49"/>
    <mergeCell ref="B67:C67"/>
    <mergeCell ref="B50:C50"/>
    <mergeCell ref="B55:C55"/>
    <mergeCell ref="B66:C66"/>
    <mergeCell ref="B62:C62"/>
    <mergeCell ref="B63:C63"/>
    <mergeCell ref="B64:C64"/>
    <mergeCell ref="B80:C80"/>
    <mergeCell ref="B81:C81"/>
    <mergeCell ref="E6:G6"/>
    <mergeCell ref="E7:G7"/>
    <mergeCell ref="E8:G8"/>
    <mergeCell ref="B28:C28"/>
    <mergeCell ref="B29:C29"/>
    <mergeCell ref="B30:C30"/>
    <mergeCell ref="E4:G4"/>
    <mergeCell ref="E5:G5"/>
    <mergeCell ref="A11:A13"/>
    <mergeCell ref="A104:B104"/>
    <mergeCell ref="A105:B105"/>
    <mergeCell ref="A106:B106"/>
    <mergeCell ref="B90:C90"/>
    <mergeCell ref="B92:C92"/>
    <mergeCell ref="B93:C93"/>
    <mergeCell ref="B94:C94"/>
    <mergeCell ref="A83:D83"/>
    <mergeCell ref="A91:D91"/>
    <mergeCell ref="A1:B4"/>
    <mergeCell ref="C1:D1"/>
    <mergeCell ref="E1:F1"/>
    <mergeCell ref="C2:D2"/>
    <mergeCell ref="E2:F2"/>
    <mergeCell ref="A5:B5"/>
    <mergeCell ref="B39:C39"/>
    <mergeCell ref="B45:C45"/>
    <mergeCell ref="A31:D31"/>
    <mergeCell ref="B32:C32"/>
    <mergeCell ref="B33:C33"/>
    <mergeCell ref="B34:C34"/>
    <mergeCell ref="A35:D35"/>
    <mergeCell ref="B36:C36"/>
    <mergeCell ref="B37:C37"/>
    <mergeCell ref="B38:C38"/>
    <mergeCell ref="B40:C40"/>
    <mergeCell ref="B41:C41"/>
    <mergeCell ref="B11:C13"/>
    <mergeCell ref="D11:D13"/>
    <mergeCell ref="E11:G11"/>
    <mergeCell ref="A14:G14"/>
    <mergeCell ref="A15:D15"/>
    <mergeCell ref="B16:C16"/>
    <mergeCell ref="B17:C17"/>
    <mergeCell ref="B18:C18"/>
    <mergeCell ref="B19:C19"/>
    <mergeCell ref="A20:D20"/>
    <mergeCell ref="B21:C21"/>
    <mergeCell ref="B22:C22"/>
    <mergeCell ref="B23:C23"/>
    <mergeCell ref="B24:C24"/>
    <mergeCell ref="A25:D25"/>
    <mergeCell ref="B26:C26"/>
    <mergeCell ref="B27:C27"/>
    <mergeCell ref="A95:D95"/>
    <mergeCell ref="B71:C71"/>
    <mergeCell ref="B72:C72"/>
    <mergeCell ref="B73:C73"/>
    <mergeCell ref="B74:C74"/>
    <mergeCell ref="B76:C76"/>
    <mergeCell ref="A44:D44"/>
    <mergeCell ref="B42:C42"/>
    <mergeCell ref="B43:C43"/>
    <mergeCell ref="B82:C82"/>
    <mergeCell ref="B86:C86"/>
    <mergeCell ref="B84:C84"/>
    <mergeCell ref="B85:C85"/>
    <mergeCell ref="B87:C87"/>
    <mergeCell ref="B88:C88"/>
    <mergeCell ref="B89:C89"/>
    <mergeCell ref="A97:D97"/>
    <mergeCell ref="A98:D98"/>
    <mergeCell ref="A100:D100"/>
    <mergeCell ref="A101:C101"/>
    <mergeCell ref="B52:C52"/>
    <mergeCell ref="B53:C53"/>
    <mergeCell ref="A51:D51"/>
    <mergeCell ref="A54:D54"/>
    <mergeCell ref="A56:D56"/>
    <mergeCell ref="A57:A59"/>
    <mergeCell ref="B57:C59"/>
    <mergeCell ref="D57:D59"/>
    <mergeCell ref="A60:G60"/>
    <mergeCell ref="A61:D61"/>
    <mergeCell ref="A65:D65"/>
    <mergeCell ref="A70:D70"/>
    <mergeCell ref="A75:D75"/>
    <mergeCell ref="B77:C77"/>
    <mergeCell ref="B78:C78"/>
    <mergeCell ref="B79:C79"/>
    <mergeCell ref="B68:C68"/>
    <mergeCell ref="B69:C69"/>
    <mergeCell ref="E57:G57"/>
    <mergeCell ref="B96:C9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tToHeight="3" orientation="portrait" horizontalDpi="4294967292" verticalDpi="0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2012-09-12T14:25:21Z</cp:lastPrinted>
  <dcterms:created xsi:type="dcterms:W3CDTF">2012-09-11T12:28:45Z</dcterms:created>
  <dcterms:modified xsi:type="dcterms:W3CDTF">2014-04-18T14:41:29Z</dcterms:modified>
</cp:coreProperties>
</file>